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95" windowHeight="11955"/>
  </bookViews>
  <sheets>
    <sheet name="zał 4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46" i="1" l="1"/>
  <c r="E45" i="1"/>
  <c r="E46" i="1" s="1"/>
  <c r="D45" i="1"/>
  <c r="C45" i="1"/>
  <c r="E11" i="1"/>
  <c r="D11" i="1"/>
  <c r="C11" i="1"/>
  <c r="C46" i="1" s="1"/>
</calcChain>
</file>

<file path=xl/sharedStrings.xml><?xml version="1.0" encoding="utf-8"?>
<sst xmlns="http://schemas.openxmlformats.org/spreadsheetml/2006/main" count="35" uniqueCount="35">
  <si>
    <t>Dotacje udzielone w 2016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</si>
  <si>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</si>
  <si>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</si>
  <si>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</si>
  <si>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</si>
  <si>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</si>
  <si>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</si>
  <si>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</si>
  <si>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</si>
  <si>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</si>
  <si>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</si>
  <si>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</si>
  <si>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</si>
  <si>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</si>
  <si>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</si>
  <si>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</si>
  <si>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</si>
  <si>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</si>
  <si>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</si>
  <si>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</si>
  <si>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</si>
  <si>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</si>
  <si>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</si>
  <si>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</si>
  <si>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</si>
  <si>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</si>
  <si>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</si>
  <si>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</si>
  <si>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</si>
  <si>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</si>
  <si>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</si>
  <si>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</si>
  <si>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</si>
  <si>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</si>
  <si>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4 do uchwały RM Nr …………….. z dnia 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</si>
</sst>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 applyAlignment="1">
      <alignment horizontal="right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topLeftCell="A4" workbookViewId="0">
      <selection activeCell="B60" sqref="B60"/>
    </sheetView>
  </sheetViews>
  <sheetFormatPr defaultRowHeight="15" x14ac:dyDescent="0.25"/>
  <cols>
    <col min="2" max="2" width="75.7109375" customWidth="1"/>
    <col min="3" max="3" width="14.5703125" customWidth="1"/>
    <col min="4" max="4" width="12.85546875" customWidth="1"/>
    <col min="5" max="5" width="15.28515625" customWidth="1"/>
  </cols>
  <sheetData>
    <row r="1" spans="1:5" s="2" customFormat="1" ht="12" customHeight="1" x14ac:dyDescent="0.25">
      <c r="A1" s="1" t="s">
        <v>34</v>
      </c>
      <c r="B1" s="1"/>
      <c r="C1" s="1"/>
      <c r="D1" s="1"/>
      <c r="E1" s="1"/>
    </row>
    <row r="2" spans="1:5" s="4" customFormat="1" ht="39.75" customHeight="1" x14ac:dyDescent="0.2">
      <c r="A2" s="3" t="s">
        <v>0</v>
      </c>
      <c r="B2" s="3"/>
      <c r="C2" s="3"/>
      <c r="D2" s="3"/>
      <c r="E2" s="3"/>
    </row>
    <row r="3" spans="1:5" s="4" customFormat="1" ht="17.25" customHeight="1" x14ac:dyDescent="0.2">
      <c r="A3" s="5" t="s">
        <v>1</v>
      </c>
      <c r="B3" s="6" t="s">
        <v>2</v>
      </c>
      <c r="C3" s="7" t="s">
        <v>3</v>
      </c>
      <c r="D3" s="8"/>
      <c r="E3" s="9"/>
    </row>
    <row r="4" spans="1:5" s="4" customFormat="1" ht="15" customHeight="1" x14ac:dyDescent="0.2">
      <c r="A4" s="5" t="s">
        <v>4</v>
      </c>
      <c r="B4" s="6"/>
      <c r="C4" s="5" t="s">
        <v>5</v>
      </c>
      <c r="D4" s="10" t="s">
        <v>6</v>
      </c>
      <c r="E4" s="5" t="s">
        <v>7</v>
      </c>
    </row>
    <row r="5" spans="1:5" s="4" customFormat="1" ht="20.25" x14ac:dyDescent="0.2">
      <c r="A5" s="11" t="s">
        <v>8</v>
      </c>
      <c r="B5" s="11"/>
      <c r="C5" s="11"/>
      <c r="D5" s="11"/>
      <c r="E5" s="11"/>
    </row>
    <row r="6" spans="1:5" s="4" customFormat="1" ht="18.75" customHeight="1" x14ac:dyDescent="0.2">
      <c r="A6" s="12" t="s">
        <v>9</v>
      </c>
      <c r="B6" s="12"/>
      <c r="C6" s="12"/>
      <c r="D6" s="12"/>
      <c r="E6" s="12"/>
    </row>
    <row r="7" spans="1:5" s="4" customFormat="1" ht="15" customHeight="1" x14ac:dyDescent="0.2">
      <c r="A7" s="13">
        <v>921</v>
      </c>
      <c r="B7" s="14" t="s">
        <v>10</v>
      </c>
      <c r="C7" s="15">
        <v>1080000</v>
      </c>
      <c r="D7" s="16"/>
      <c r="E7" s="17">
        <v>137760</v>
      </c>
    </row>
    <row r="8" spans="1:5" s="4" customFormat="1" ht="15" customHeight="1" x14ac:dyDescent="0.2">
      <c r="A8" s="13">
        <v>92113</v>
      </c>
      <c r="B8" s="14"/>
      <c r="C8" s="18"/>
      <c r="D8" s="19"/>
      <c r="E8" s="20"/>
    </row>
    <row r="9" spans="1:5" s="4" customFormat="1" ht="15" customHeight="1" x14ac:dyDescent="0.2">
      <c r="A9" s="13">
        <v>921</v>
      </c>
      <c r="B9" s="14" t="s">
        <v>11</v>
      </c>
      <c r="C9" s="15">
        <v>600000</v>
      </c>
      <c r="D9" s="14"/>
      <c r="E9" s="15"/>
    </row>
    <row r="10" spans="1:5" s="4" customFormat="1" ht="15" customHeight="1" x14ac:dyDescent="0.2">
      <c r="A10" s="13">
        <v>92116</v>
      </c>
      <c r="B10" s="14"/>
      <c r="C10" s="18"/>
      <c r="D10" s="14"/>
      <c r="E10" s="18"/>
    </row>
    <row r="11" spans="1:5" s="4" customFormat="1" ht="15.75" x14ac:dyDescent="0.2">
      <c r="A11" s="21" t="s">
        <v>12</v>
      </c>
      <c r="B11" s="22"/>
      <c r="C11" s="23">
        <f>SUM(C7:C10)</f>
        <v>1680000</v>
      </c>
      <c r="D11" s="23">
        <f>SUM(D7:D10)</f>
        <v>0</v>
      </c>
      <c r="E11" s="23">
        <f>SUM(E7)</f>
        <v>137760</v>
      </c>
    </row>
    <row r="12" spans="1:5" s="4" customFormat="1" ht="20.25" x14ac:dyDescent="0.2">
      <c r="A12" s="24" t="s">
        <v>13</v>
      </c>
      <c r="B12" s="24"/>
      <c r="C12" s="24"/>
      <c r="D12" s="24"/>
      <c r="E12" s="24"/>
    </row>
    <row r="13" spans="1:5" s="4" customFormat="1" ht="21" customHeight="1" x14ac:dyDescent="0.2">
      <c r="A13" s="25" t="s">
        <v>14</v>
      </c>
      <c r="B13" s="26"/>
      <c r="C13" s="26"/>
      <c r="D13" s="26"/>
      <c r="E13" s="26"/>
    </row>
    <row r="14" spans="1:5" s="4" customFormat="1" ht="17.25" customHeight="1" x14ac:dyDescent="0.2">
      <c r="A14" s="13">
        <v>801</v>
      </c>
      <c r="B14" s="27" t="s">
        <v>15</v>
      </c>
      <c r="C14" s="17">
        <v>726000</v>
      </c>
      <c r="D14" s="15"/>
      <c r="E14" s="17"/>
    </row>
    <row r="15" spans="1:5" s="4" customFormat="1" ht="17.25" customHeight="1" x14ac:dyDescent="0.2">
      <c r="A15" s="13">
        <v>80101</v>
      </c>
      <c r="B15" s="28"/>
      <c r="C15" s="29"/>
      <c r="D15" s="30"/>
      <c r="E15" s="29"/>
    </row>
    <row r="16" spans="1:5" s="4" customFormat="1" ht="17.25" customHeight="1" x14ac:dyDescent="0.2">
      <c r="A16" s="13">
        <v>801</v>
      </c>
      <c r="B16" s="31" t="s">
        <v>16</v>
      </c>
      <c r="C16" s="15">
        <v>470000</v>
      </c>
      <c r="D16" s="15"/>
      <c r="E16" s="15"/>
    </row>
    <row r="17" spans="1:5" s="4" customFormat="1" ht="17.25" customHeight="1" x14ac:dyDescent="0.2">
      <c r="A17" s="13">
        <v>80110</v>
      </c>
      <c r="B17" s="31"/>
      <c r="C17" s="30"/>
      <c r="D17" s="30"/>
      <c r="E17" s="30"/>
    </row>
    <row r="18" spans="1:5" s="4" customFormat="1" ht="21.75" customHeight="1" x14ac:dyDescent="0.2">
      <c r="A18" s="13">
        <v>80150</v>
      </c>
      <c r="B18" s="32"/>
      <c r="C18" s="33">
        <v>30000</v>
      </c>
      <c r="D18" s="34"/>
      <c r="E18" s="34"/>
    </row>
    <row r="19" spans="1:5" s="4" customFormat="1" ht="27.75" customHeight="1" x14ac:dyDescent="0.2">
      <c r="A19" s="25" t="s">
        <v>17</v>
      </c>
      <c r="B19" s="26"/>
      <c r="C19" s="26"/>
      <c r="D19" s="26"/>
      <c r="E19" s="26"/>
    </row>
    <row r="20" spans="1:5" s="4" customFormat="1" ht="15.75" x14ac:dyDescent="0.2">
      <c r="A20" s="13">
        <v>801</v>
      </c>
      <c r="B20" s="14" t="s">
        <v>18</v>
      </c>
      <c r="C20" s="15">
        <v>1737219.12</v>
      </c>
      <c r="D20" s="14"/>
      <c r="E20" s="15"/>
    </row>
    <row r="21" spans="1:5" s="4" customFormat="1" ht="15.75" x14ac:dyDescent="0.2">
      <c r="A21" s="13">
        <v>80104</v>
      </c>
      <c r="B21" s="14"/>
      <c r="C21" s="18"/>
      <c r="D21" s="14"/>
      <c r="E21" s="18"/>
    </row>
    <row r="22" spans="1:5" s="4" customFormat="1" ht="24.75" customHeight="1" x14ac:dyDescent="0.2">
      <c r="A22" s="13">
        <v>80149</v>
      </c>
      <c r="B22" s="35"/>
      <c r="C22" s="33">
        <v>177463.92</v>
      </c>
      <c r="D22" s="36"/>
      <c r="E22" s="37"/>
    </row>
    <row r="23" spans="1:5" s="4" customFormat="1" ht="27.75" customHeight="1" x14ac:dyDescent="0.2">
      <c r="A23" s="25" t="s">
        <v>19</v>
      </c>
      <c r="B23" s="26"/>
      <c r="C23" s="26"/>
      <c r="D23" s="26"/>
      <c r="E23" s="26"/>
    </row>
    <row r="24" spans="1:5" s="4" customFormat="1" ht="15.75" x14ac:dyDescent="0.2">
      <c r="A24" s="13">
        <v>801</v>
      </c>
      <c r="B24" s="14" t="s">
        <v>20</v>
      </c>
      <c r="C24" s="17">
        <v>19464.599999999999</v>
      </c>
      <c r="D24" s="14"/>
      <c r="E24" s="15"/>
    </row>
    <row r="25" spans="1:5" s="4" customFormat="1" ht="15.75" x14ac:dyDescent="0.2">
      <c r="A25" s="13">
        <v>80106</v>
      </c>
      <c r="B25" s="14"/>
      <c r="C25" s="19"/>
      <c r="D25" s="14"/>
      <c r="E25" s="18"/>
    </row>
    <row r="26" spans="1:5" s="4" customFormat="1" ht="31.5" customHeight="1" x14ac:dyDescent="0.2">
      <c r="A26" s="25" t="s">
        <v>21</v>
      </c>
      <c r="B26" s="26"/>
      <c r="C26" s="26"/>
      <c r="D26" s="26"/>
      <c r="E26" s="26"/>
    </row>
    <row r="27" spans="1:5" s="4" customFormat="1" ht="20.25" customHeight="1" x14ac:dyDescent="0.2">
      <c r="A27" s="13">
        <v>630</v>
      </c>
      <c r="B27" s="38" t="s">
        <v>22</v>
      </c>
      <c r="C27" s="15"/>
      <c r="D27" s="15"/>
      <c r="E27" s="15">
        <v>20000</v>
      </c>
    </row>
    <row r="28" spans="1:5" s="4" customFormat="1" ht="19.5" customHeight="1" x14ac:dyDescent="0.2">
      <c r="A28" s="13">
        <v>63003</v>
      </c>
      <c r="B28" s="18"/>
      <c r="C28" s="18"/>
      <c r="D28" s="15"/>
      <c r="E28" s="18"/>
    </row>
    <row r="29" spans="1:5" s="4" customFormat="1" ht="20.25" customHeight="1" x14ac:dyDescent="0.2">
      <c r="A29" s="13">
        <v>851</v>
      </c>
      <c r="B29" s="38" t="s">
        <v>23</v>
      </c>
      <c r="C29" s="15"/>
      <c r="D29" s="15"/>
      <c r="E29" s="15">
        <v>310000</v>
      </c>
    </row>
    <row r="30" spans="1:5" s="4" customFormat="1" ht="18.75" customHeight="1" x14ac:dyDescent="0.2">
      <c r="A30" s="13">
        <v>85154</v>
      </c>
      <c r="B30" s="18"/>
      <c r="C30" s="18"/>
      <c r="D30" s="15"/>
      <c r="E30" s="18"/>
    </row>
    <row r="31" spans="1:5" s="4" customFormat="1" ht="18.75" customHeight="1" x14ac:dyDescent="0.2">
      <c r="A31" s="13">
        <v>852</v>
      </c>
      <c r="B31" s="27" t="s">
        <v>24</v>
      </c>
      <c r="C31" s="16"/>
      <c r="D31" s="16"/>
      <c r="E31" s="17">
        <v>146500</v>
      </c>
    </row>
    <row r="32" spans="1:5" s="4" customFormat="1" ht="18.75" customHeight="1" x14ac:dyDescent="0.2">
      <c r="A32" s="13">
        <v>85228</v>
      </c>
      <c r="B32" s="39"/>
      <c r="C32" s="19"/>
      <c r="D32" s="19"/>
      <c r="E32" s="20"/>
    </row>
    <row r="33" spans="1:5" s="4" customFormat="1" ht="21.75" customHeight="1" x14ac:dyDescent="0.2">
      <c r="A33" s="13">
        <v>921</v>
      </c>
      <c r="B33" s="31" t="s">
        <v>25</v>
      </c>
      <c r="C33" s="15"/>
      <c r="D33" s="15"/>
      <c r="E33" s="15">
        <v>150000</v>
      </c>
    </row>
    <row r="34" spans="1:5" s="4" customFormat="1" ht="30.75" customHeight="1" x14ac:dyDescent="0.2">
      <c r="A34" s="13">
        <v>92105</v>
      </c>
      <c r="B34" s="31"/>
      <c r="C34" s="18"/>
      <c r="D34" s="18"/>
      <c r="E34" s="18"/>
    </row>
    <row r="35" spans="1:5" s="4" customFormat="1" ht="23.25" customHeight="1" x14ac:dyDescent="0.2">
      <c r="A35" s="13">
        <v>926</v>
      </c>
      <c r="B35" s="38" t="s">
        <v>26</v>
      </c>
      <c r="C35" s="15"/>
      <c r="D35" s="40"/>
      <c r="E35" s="15">
        <v>576000</v>
      </c>
    </row>
    <row r="36" spans="1:5" s="4" customFormat="1" ht="23.25" customHeight="1" x14ac:dyDescent="0.2">
      <c r="A36" s="13">
        <v>92605</v>
      </c>
      <c r="B36" s="41"/>
      <c r="C36" s="18"/>
      <c r="D36" s="42"/>
      <c r="E36" s="18"/>
    </row>
    <row r="37" spans="1:5" s="4" customFormat="1" ht="19.5" customHeight="1" x14ac:dyDescent="0.2">
      <c r="A37" s="25" t="s">
        <v>27</v>
      </c>
      <c r="B37" s="43"/>
      <c r="C37" s="43"/>
      <c r="D37" s="43"/>
      <c r="E37" s="43"/>
    </row>
    <row r="38" spans="1:5" s="4" customFormat="1" ht="29.25" customHeight="1" x14ac:dyDescent="0.2">
      <c r="A38" s="13">
        <v>921</v>
      </c>
      <c r="B38" s="31" t="s">
        <v>28</v>
      </c>
      <c r="C38" s="15"/>
      <c r="D38" s="14"/>
      <c r="E38" s="15">
        <v>295200</v>
      </c>
    </row>
    <row r="39" spans="1:5" s="4" customFormat="1" ht="29.25" customHeight="1" x14ac:dyDescent="0.2">
      <c r="A39" s="13">
        <v>92120</v>
      </c>
      <c r="B39" s="31"/>
      <c r="C39" s="18"/>
      <c r="D39" s="14"/>
      <c r="E39" s="18"/>
    </row>
    <row r="40" spans="1:5" s="4" customFormat="1" ht="15.75" x14ac:dyDescent="0.2">
      <c r="A40" s="25" t="s">
        <v>29</v>
      </c>
      <c r="B40" s="26"/>
      <c r="C40" s="26"/>
      <c r="D40" s="26"/>
      <c r="E40" s="26"/>
    </row>
    <row r="41" spans="1:5" s="4" customFormat="1" ht="25.5" customHeight="1" x14ac:dyDescent="0.2">
      <c r="A41" s="13">
        <v>900</v>
      </c>
      <c r="B41" s="31" t="s">
        <v>30</v>
      </c>
      <c r="C41" s="17"/>
      <c r="D41" s="15"/>
      <c r="E41" s="17">
        <v>100000</v>
      </c>
    </row>
    <row r="42" spans="1:5" s="4" customFormat="1" ht="25.5" customHeight="1" x14ac:dyDescent="0.2">
      <c r="A42" s="13">
        <v>90001</v>
      </c>
      <c r="B42" s="31"/>
      <c r="C42" s="19"/>
      <c r="D42" s="18"/>
      <c r="E42" s="19"/>
    </row>
    <row r="43" spans="1:5" s="4" customFormat="1" ht="25.5" customHeight="1" x14ac:dyDescent="0.2">
      <c r="A43" s="13">
        <v>900</v>
      </c>
      <c r="B43" s="31" t="s">
        <v>31</v>
      </c>
      <c r="C43" s="17"/>
      <c r="D43" s="15"/>
      <c r="E43" s="17">
        <v>40000</v>
      </c>
    </row>
    <row r="44" spans="1:5" s="4" customFormat="1" ht="25.5" customHeight="1" x14ac:dyDescent="0.2">
      <c r="A44" s="13">
        <v>90002</v>
      </c>
      <c r="B44" s="31"/>
      <c r="C44" s="19"/>
      <c r="D44" s="18"/>
      <c r="E44" s="19"/>
    </row>
    <row r="45" spans="1:5" s="4" customFormat="1" ht="20.25" customHeight="1" x14ac:dyDescent="0.2">
      <c r="A45" s="44" t="s">
        <v>32</v>
      </c>
      <c r="B45" s="45"/>
      <c r="C45" s="46">
        <f>SUM(C14+C16+C20+C24+C27+C29+C31+C33+C35+C38+C43+C22+C18)</f>
        <v>3160147.64</v>
      </c>
      <c r="D45" s="46">
        <f>SUM(D14+D16+D20+D29+D31+D33+D35+D38+D43)</f>
        <v>0</v>
      </c>
      <c r="E45" s="46">
        <f>SUM(E27+E29+E31+E33+E35+E38+E43+E41+E14+E16)</f>
        <v>1637700</v>
      </c>
    </row>
    <row r="46" spans="1:5" s="48" customFormat="1" ht="15.75" x14ac:dyDescent="0.25">
      <c r="A46" s="47" t="s">
        <v>33</v>
      </c>
      <c r="B46" s="47"/>
      <c r="C46" s="23">
        <f>SUM(C11+C45)</f>
        <v>4840147.6400000006</v>
      </c>
      <c r="D46" s="23">
        <f>SUM(D11+D45)</f>
        <v>0</v>
      </c>
      <c r="E46" s="23">
        <f>SUM(E11+E45)</f>
        <v>1775460</v>
      </c>
    </row>
    <row r="48" spans="1:5" x14ac:dyDescent="0.25">
      <c r="E48" s="49"/>
    </row>
    <row r="49" spans="4:5" x14ac:dyDescent="0.25">
      <c r="D49" s="49"/>
      <c r="E49" s="49"/>
    </row>
    <row r="52" spans="4:5" x14ac:dyDescent="0.25">
      <c r="E52" s="49"/>
    </row>
  </sheetData>
  <mergeCells count="72">
    <mergeCell ref="A45:B45"/>
    <mergeCell ref="A46:B46"/>
    <mergeCell ref="A40:E40"/>
    <mergeCell ref="B41:B42"/>
    <mergeCell ref="C41:C42"/>
    <mergeCell ref="D41:D42"/>
    <mergeCell ref="E41:E42"/>
    <mergeCell ref="B43:B44"/>
    <mergeCell ref="C43:C44"/>
    <mergeCell ref="D43:D44"/>
    <mergeCell ref="E43:E44"/>
    <mergeCell ref="B35:B36"/>
    <mergeCell ref="C35:C36"/>
    <mergeCell ref="D35:D36"/>
    <mergeCell ref="E35:E36"/>
    <mergeCell ref="A37:E37"/>
    <mergeCell ref="B38:B39"/>
    <mergeCell ref="C38:C39"/>
    <mergeCell ref="D38:D39"/>
    <mergeCell ref="E38:E39"/>
    <mergeCell ref="B31:B32"/>
    <mergeCell ref="C31:C32"/>
    <mergeCell ref="D31:D32"/>
    <mergeCell ref="E31:E32"/>
    <mergeCell ref="B33:B34"/>
    <mergeCell ref="C33:C34"/>
    <mergeCell ref="D33:D34"/>
    <mergeCell ref="E33:E34"/>
    <mergeCell ref="B27:B28"/>
    <mergeCell ref="C27:C28"/>
    <mergeCell ref="D27:D28"/>
    <mergeCell ref="E27:E28"/>
    <mergeCell ref="B29:B30"/>
    <mergeCell ref="C29:C30"/>
    <mergeCell ref="D29:D30"/>
    <mergeCell ref="E29:E30"/>
    <mergeCell ref="A23:E23"/>
    <mergeCell ref="B24:B25"/>
    <mergeCell ref="C24:C25"/>
    <mergeCell ref="D24:D25"/>
    <mergeCell ref="E24:E25"/>
    <mergeCell ref="A26:E26"/>
    <mergeCell ref="B16:B18"/>
    <mergeCell ref="C16:C17"/>
    <mergeCell ref="D16:D17"/>
    <mergeCell ref="E16:E17"/>
    <mergeCell ref="A19:E19"/>
    <mergeCell ref="B20:B22"/>
    <mergeCell ref="C20:C21"/>
    <mergeCell ref="D20:D21"/>
    <mergeCell ref="E20:E21"/>
    <mergeCell ref="A11:B11"/>
    <mergeCell ref="A12:E12"/>
    <mergeCell ref="A13:E13"/>
    <mergeCell ref="B14:B15"/>
    <mergeCell ref="C14:C15"/>
    <mergeCell ref="D14:D15"/>
    <mergeCell ref="E14:E15"/>
    <mergeCell ref="B7:B8"/>
    <mergeCell ref="C7:C8"/>
    <mergeCell ref="D7:D8"/>
    <mergeCell ref="E7:E8"/>
    <mergeCell ref="B9:B10"/>
    <mergeCell ref="C9:C10"/>
    <mergeCell ref="D9:D10"/>
    <mergeCell ref="E9:E10"/>
    <mergeCell ref="A1:E1"/>
    <mergeCell ref="A2:E2"/>
    <mergeCell ref="B3:B4"/>
    <mergeCell ref="C3:E3"/>
    <mergeCell ref="A5:E5"/>
    <mergeCell ref="A6:E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4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2016-03-07T09:36:01Z</cp:lastPrinted>
  <dcterms:created xsi:type="dcterms:W3CDTF">2016-03-07T09:20:28Z</dcterms:created>
  <dcterms:modified xsi:type="dcterms:W3CDTF">2016-03-07T10:10:18Z</dcterms:modified>
</cp:coreProperties>
</file>