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4795" windowHeight="12210"/>
  </bookViews>
  <sheets>
    <sheet name="zał 5" sheetId="3" r:id="rId1"/>
    <sheet name="Arkusz1" sheetId="1" r:id="rId2"/>
    <sheet name="Arkusz2" sheetId="2" r:id="rId3"/>
  </sheets>
  <calcPr calcId="145621"/>
</workbook>
</file>

<file path=xl/calcChain.xml><?xml version="1.0" encoding="utf-8"?>
<calcChain xmlns="http://schemas.openxmlformats.org/spreadsheetml/2006/main">
  <c r="E49" i="3" l="1"/>
  <c r="E48" i="3"/>
  <c r="D48" i="3"/>
  <c r="C48" i="3"/>
  <c r="E14" i="3"/>
  <c r="D14" i="3"/>
  <c r="D49" i="3" s="1"/>
  <c r="C14" i="3"/>
  <c r="C49" i="3" l="1"/>
</calcChain>
</file>

<file path=xl/sharedStrings.xml><?xml version="1.0" encoding="utf-8"?>
<sst xmlns="http://schemas.openxmlformats.org/spreadsheetml/2006/main" count="58" uniqueCount="57">
  <si>
    <t>Załącznik Nr 11 do uchwały RM Nr XV/106/2015 z dnia 17 grudnia 2015 r</t>
  </si>
  <si>
    <t>PLAN DOCHODÓW i WYDATKÓW NA 2016</t>
  </si>
  <si>
    <t>na finansowanie funkcjonowania systemu gospodarowania odpadami komunalnymi</t>
  </si>
  <si>
    <t>Wyszczególnienie</t>
  </si>
  <si>
    <t>PLAN 2016</t>
  </si>
  <si>
    <t>DOCHODY w zł</t>
  </si>
  <si>
    <t>Dział 756 Dochody od osób prawnych, od osób fizycznych i od innych jednostek nieposiadających osobowości prawnej oraz wydatki związane z ich poborem</t>
  </si>
  <si>
    <t>Rozdz.  90002</t>
  </si>
  <si>
    <t>Gospodarka odpadami</t>
  </si>
  <si>
    <r>
      <rPr>
        <sz val="11"/>
        <rFont val="Calibri"/>
        <family val="2"/>
        <charset val="238"/>
      </rPr>
      <t>§</t>
    </r>
    <r>
      <rPr>
        <i/>
        <sz val="11"/>
        <rFont val="Times New Roman"/>
        <family val="1"/>
        <charset val="238"/>
      </rPr>
      <t xml:space="preserve"> 0490</t>
    </r>
  </si>
  <si>
    <t>Wpływy z innych lokalnych opłat pobieranych przez jednostki samorządu terytorialnego na podstawie odrębnych ustaw</t>
  </si>
  <si>
    <t>WYDATKI w zł</t>
  </si>
  <si>
    <t>Dział 900 Gospodarka komunalna i ochrona środowiska</t>
  </si>
  <si>
    <t>Rozdz. 90002</t>
  </si>
  <si>
    <t>obsługa administracyjna systemu</t>
  </si>
  <si>
    <t>zapewnienie koszy, pojemników, oprogramowania, sprzetu do obsługi systemu</t>
  </si>
  <si>
    <t>odbiór i zagospodarowanie odpadów</t>
  </si>
  <si>
    <t>szkolenia pracowników</t>
  </si>
  <si>
    <t>RAZEM 90002</t>
  </si>
  <si>
    <t>OGÓŁEM w zł</t>
  </si>
  <si>
    <t>Dotacje udzielone w 2016 roku z budżetu miasta podmiotom należącym i nienależącym do sektora finansów publicznych</t>
  </si>
  <si>
    <t>Dział</t>
  </si>
  <si>
    <t>zakres i cel dotacji</t>
  </si>
  <si>
    <t>Kwota dotacji (w zł)</t>
  </si>
  <si>
    <t>rozdz.</t>
  </si>
  <si>
    <t>podmiotowej</t>
  </si>
  <si>
    <t>przedmiotowej</t>
  </si>
  <si>
    <t>celowej</t>
  </si>
  <si>
    <t>Jednostki sektora finansów publicznych</t>
  </si>
  <si>
    <t>Art. 220 ustawy z dnia 27 sierpnia 2009r. o finansach publicznych</t>
  </si>
  <si>
    <t>pomoc finansowa dla Powiaty Sieradzkiego na pokrycie kosztów zadania inwestycyjnego pn. "Przebudowa ulicy Reymonta i Alei Grunwaldzkiej w Sieradzu",</t>
  </si>
  <si>
    <t>Art. 12 ustawy z dnia 25 października 1991 r. o organizowaniu i prowadzeniu działalności kulturalnej</t>
  </si>
  <si>
    <t xml:space="preserve">dofinansowanie działalności statutowej Sieradzkiego Centrum Kultury w Sieradzu </t>
  </si>
  <si>
    <t>dofinansowanie działalności statutowej Miejskiej Biblioteki Publicznej w Sieradzu</t>
  </si>
  <si>
    <t>Razem dotacje dla jednostek sektora finansów publicznych</t>
  </si>
  <si>
    <t>Jednostki nie należące do sektora finansów publicznych</t>
  </si>
  <si>
    <t>Art. 90 ust.1, ust.2a ustawy z dnia 07 września 1991 r. o systemie oświaty</t>
  </si>
  <si>
    <t>dotacje podmiotowe z budżetu dla niepublicznej szkoły podstawowej</t>
  </si>
  <si>
    <t>dotacje podmiotowe z budżetu dla niepublicznych gimnazjów</t>
  </si>
  <si>
    <t>Art. 90 ust.1, ust.2b ustawy z dnia 07 września 1991 r. o systemie oświaty</t>
  </si>
  <si>
    <t>dotacje podmiotowe z budżetu dla niepublicznych przedszkoli</t>
  </si>
  <si>
    <t>Art. 90 ust.1, ust.2d ustawy z dnia 07 września 1991 r. o systemie oświaty</t>
  </si>
  <si>
    <t>dotacje podmiotowe z budżetu dla niepublicznego punktu przedszkolnego</t>
  </si>
  <si>
    <t>Art. 4 ust. 1, Art.. 11 ustawy z dnia 24 kwietnia 2003 r. o dzialalności pożytku publicznego i o wolnotariacie</t>
  </si>
  <si>
    <t>dotaje na realizację zadań z zakresu turystyki</t>
  </si>
  <si>
    <t>Miejski Program Profilaktyki i Rozwiązywania Problemów Alkoholowych - dotacje na realizację zadań z zakresu.</t>
  </si>
  <si>
    <t>dotacje na przeprowadzenie usług opiekuńczych i specjalistycznych usług opiekuńczych</t>
  </si>
  <si>
    <t>dotacje na realizacje zadań z zakresu: przedsięwzięć promujących dziedzictwo kulturowe Sieradza, imprez kulturalnych o charakterze środowiskowym, lokalnym i ponadlokalnym, upowszechniania i promocji lokalnej twórczości ludowej</t>
  </si>
  <si>
    <t>dotacje na realizację zadań z zakresu: integracji poprzez sport i zabawę, szkolenia sportowego dzieci i młodzieży, organizacji imprez sportowych i rekreacyjnych, upowszechniania sportu wśród dzieci i młodzieży</t>
  </si>
  <si>
    <t>Art.81 i 82 ustawy z dnia 23 lipca 2003 r. o ochronie zabytków i opiece nad zabytkami</t>
  </si>
  <si>
    <t xml:space="preserve">dotacje mogą otrzymać podmioty posiadające tytuł prawny do zabytku wpisanego do rejestru i zobowiazane do prowadzenia prac konserwatorskich, restauratorskich i robót budowlanych przy tym zabytku. Celem jest zapewnienie tym podmiotom warunków finansowych </t>
  </si>
  <si>
    <t>Art. 403  ustawy z dnia 27 kwietnia 2001 r Prawo ochrony środowiska</t>
  </si>
  <si>
    <t>Dotacje celowe z budżetu na finansowanie lub dofinansowanie kosztów realizacji inwestycji i zakupów inwestycyjnych jednostek niezaliczanych do sektora finansów publicznych - wykonanie podlączeń do systemu kanalizacji sanitarnej</t>
  </si>
  <si>
    <t>Dotacje celowe z budżetu na finansowanie lub dofinansowanie kosztów realizacji inwestycji i zakupów inwestycyjnych jednostek niezaliczanych do sektora finansów publicznych - usuwanie materiałów budowlanych zawierajacych azbest</t>
  </si>
  <si>
    <t>Razem dotacje dla jednostek nie należących do sektora finansów publicznych</t>
  </si>
  <si>
    <t>O G Ó Ł E M</t>
  </si>
  <si>
    <t>Załącznik Nr 5 do uchwały RM Nr ……………... z dnia ………………..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</si>
</sst>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4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name val="Calibri"/>
      <family val="2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Times New Roman"/>
      <family val="1"/>
      <charset val="238"/>
    </font>
    <font>
      <b/>
      <sz val="16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55"/>
      </patternFill>
    </fill>
  </fills>
  <borders count="1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4" fontId="6" fillId="2" borderId="2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4" fontId="5" fillId="0" borderId="2" xfId="0" applyNumberFormat="1" applyFont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4" fontId="11" fillId="0" borderId="2" xfId="0" applyNumberFormat="1" applyFont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4" fontId="8" fillId="0" borderId="6" xfId="0" applyNumberFormat="1" applyFont="1" applyBorder="1" applyAlignment="1">
      <alignment vertical="center"/>
    </xf>
    <xf numFmtId="0" fontId="1" fillId="0" borderId="7" xfId="0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2" borderId="2" xfId="0" applyFont="1" applyFill="1" applyBorder="1" applyAlignment="1">
      <alignment vertical="center"/>
    </xf>
    <xf numFmtId="4" fontId="5" fillId="2" borderId="2" xfId="0" applyNumberFormat="1" applyFont="1" applyFill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0" xfId="0" applyFill="1" applyAlignment="1">
      <alignment horizontal="right" vertical="center"/>
    </xf>
    <xf numFmtId="0" fontId="0" fillId="0" borderId="0" xfId="0" applyFill="1"/>
    <xf numFmtId="0" fontId="12" fillId="0" borderId="0" xfId="0" applyFont="1" applyFill="1" applyAlignment="1">
      <alignment horizontal="center" vertical="center"/>
    </xf>
    <xf numFmtId="0" fontId="13" fillId="0" borderId="0" xfId="0" applyFont="1" applyFill="1"/>
    <xf numFmtId="0" fontId="14" fillId="0" borderId="8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vertical="center" wrapText="1"/>
    </xf>
    <xf numFmtId="4" fontId="14" fillId="0" borderId="8" xfId="0" applyNumberFormat="1" applyFont="1" applyFill="1" applyBorder="1" applyAlignment="1">
      <alignment vertical="center"/>
    </xf>
    <xf numFmtId="0" fontId="13" fillId="0" borderId="13" xfId="0" applyFont="1" applyFill="1" applyBorder="1" applyAlignment="1">
      <alignment vertical="center"/>
    </xf>
    <xf numFmtId="4" fontId="14" fillId="0" borderId="13" xfId="0" applyNumberFormat="1" applyFont="1" applyFill="1" applyBorder="1" applyAlignment="1">
      <alignment vertical="center"/>
    </xf>
    <xf numFmtId="0" fontId="14" fillId="0" borderId="14" xfId="0" applyFont="1" applyFill="1" applyBorder="1" applyAlignment="1">
      <alignment vertical="center" wrapText="1"/>
    </xf>
    <xf numFmtId="0" fontId="13" fillId="0" borderId="8" xfId="0" applyFont="1" applyFill="1" applyBorder="1" applyAlignment="1">
      <alignment vertical="center"/>
    </xf>
    <xf numFmtId="0" fontId="13" fillId="0" borderId="14" xfId="0" applyFont="1" applyFill="1" applyBorder="1" applyAlignment="1">
      <alignment vertical="center"/>
    </xf>
    <xf numFmtId="4" fontId="14" fillId="0" borderId="14" xfId="0" applyNumberFormat="1" applyFont="1" applyFill="1" applyBorder="1" applyAlignment="1">
      <alignment vertical="center"/>
    </xf>
    <xf numFmtId="0" fontId="14" fillId="0" borderId="8" xfId="0" applyFont="1" applyFill="1" applyBorder="1" applyAlignment="1">
      <alignment vertical="center"/>
    </xf>
    <xf numFmtId="0" fontId="12" fillId="0" borderId="9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4" fontId="12" fillId="0" borderId="8" xfId="0" applyNumberFormat="1" applyFont="1" applyFill="1" applyBorder="1" applyAlignment="1">
      <alignment vertical="center"/>
    </xf>
    <xf numFmtId="0" fontId="16" fillId="0" borderId="0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left" vertical="center"/>
    </xf>
    <xf numFmtId="0" fontId="18" fillId="0" borderId="0" xfId="0" applyFont="1" applyFill="1" applyAlignment="1">
      <alignment horizontal="left" vertical="center"/>
    </xf>
    <xf numFmtId="0" fontId="14" fillId="0" borderId="15" xfId="0" applyFont="1" applyFill="1" applyBorder="1" applyAlignment="1">
      <alignment vertical="center" wrapText="1"/>
    </xf>
    <xf numFmtId="4" fontId="13" fillId="0" borderId="14" xfId="0" applyNumberFormat="1" applyFont="1" applyFill="1" applyBorder="1" applyAlignment="1">
      <alignment vertical="center"/>
    </xf>
    <xf numFmtId="4" fontId="13" fillId="0" borderId="8" xfId="0" applyNumberFormat="1" applyFont="1" applyFill="1" applyBorder="1" applyAlignment="1">
      <alignment vertical="center"/>
    </xf>
    <xf numFmtId="0" fontId="14" fillId="0" borderId="8" xfId="0" applyFont="1" applyFill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4" fontId="14" fillId="0" borderId="8" xfId="0" applyNumberFormat="1" applyFont="1" applyFill="1" applyBorder="1" applyAlignment="1">
      <alignment vertical="center"/>
    </xf>
    <xf numFmtId="4" fontId="13" fillId="0" borderId="8" xfId="0" applyNumberFormat="1" applyFont="1" applyFill="1" applyBorder="1" applyAlignment="1">
      <alignment vertical="center"/>
    </xf>
    <xf numFmtId="0" fontId="0" fillId="0" borderId="8" xfId="0" applyBorder="1" applyAlignment="1">
      <alignment vertical="center"/>
    </xf>
    <xf numFmtId="0" fontId="14" fillId="0" borderId="8" xfId="0" applyFont="1" applyFill="1" applyBorder="1" applyAlignment="1">
      <alignment vertical="center"/>
    </xf>
    <xf numFmtId="0" fontId="13" fillId="0" borderId="8" xfId="0" applyFont="1" applyFill="1" applyBorder="1" applyAlignment="1">
      <alignment vertical="center"/>
    </xf>
    <xf numFmtId="0" fontId="14" fillId="0" borderId="8" xfId="0" applyNumberFormat="1" applyFont="1" applyFill="1" applyBorder="1" applyAlignment="1">
      <alignment vertical="center" wrapText="1"/>
    </xf>
    <xf numFmtId="0" fontId="14" fillId="0" borderId="13" xfId="0" applyFont="1" applyFill="1" applyBorder="1" applyAlignment="1">
      <alignment vertical="center"/>
    </xf>
    <xf numFmtId="0" fontId="13" fillId="0" borderId="8" xfId="0" applyFont="1" applyFill="1" applyBorder="1" applyAlignment="1">
      <alignment vertical="center" wrapText="1"/>
    </xf>
    <xf numFmtId="0" fontId="14" fillId="0" borderId="14" xfId="0" applyFont="1" applyFill="1" applyBorder="1" applyAlignment="1">
      <alignment vertical="center"/>
    </xf>
    <xf numFmtId="0" fontId="19" fillId="0" borderId="0" xfId="0" applyFont="1" applyFill="1" applyAlignment="1">
      <alignment horizontal="left" vertical="center"/>
    </xf>
    <xf numFmtId="0" fontId="12" fillId="0" borderId="13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4" fontId="20" fillId="0" borderId="13" xfId="0" applyNumberFormat="1" applyFont="1" applyFill="1" applyBorder="1" applyAlignment="1">
      <alignment vertical="center"/>
    </xf>
    <xf numFmtId="0" fontId="12" fillId="0" borderId="8" xfId="0" applyFont="1" applyFill="1" applyBorder="1" applyAlignment="1">
      <alignment horizontal="center" vertical="center"/>
    </xf>
    <xf numFmtId="0" fontId="14" fillId="0" borderId="0" xfId="0" applyFont="1" applyFill="1"/>
    <xf numFmtId="4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abSelected="1" workbookViewId="0">
      <selection activeCell="E52" sqref="E52"/>
    </sheetView>
  </sheetViews>
  <sheetFormatPr defaultRowHeight="15" x14ac:dyDescent="0.25"/>
  <cols>
    <col min="2" max="2" width="84.85546875" customWidth="1"/>
    <col min="3" max="3" width="13.5703125" customWidth="1"/>
    <col min="4" max="4" width="10.5703125" customWidth="1"/>
    <col min="5" max="5" width="12.85546875" customWidth="1"/>
  </cols>
  <sheetData>
    <row r="1" spans="1:5" s="35" customFormat="1" ht="12" customHeight="1" x14ac:dyDescent="0.25">
      <c r="A1" s="34" t="s">
        <v>56</v>
      </c>
      <c r="B1" s="34"/>
      <c r="C1" s="34"/>
      <c r="D1" s="34"/>
      <c r="E1" s="34"/>
    </row>
    <row r="2" spans="1:5" s="37" customFormat="1" ht="39.75" customHeight="1" x14ac:dyDescent="0.2">
      <c r="A2" s="36" t="s">
        <v>20</v>
      </c>
      <c r="B2" s="36"/>
      <c r="C2" s="36"/>
      <c r="D2" s="36"/>
      <c r="E2" s="36"/>
    </row>
    <row r="3" spans="1:5" s="37" customFormat="1" ht="17.25" customHeight="1" x14ac:dyDescent="0.2">
      <c r="A3" s="38" t="s">
        <v>21</v>
      </c>
      <c r="B3" s="39" t="s">
        <v>22</v>
      </c>
      <c r="C3" s="40" t="s">
        <v>23</v>
      </c>
      <c r="D3" s="41"/>
      <c r="E3" s="42"/>
    </row>
    <row r="4" spans="1:5" s="37" customFormat="1" ht="15" customHeight="1" x14ac:dyDescent="0.2">
      <c r="A4" s="38" t="s">
        <v>24</v>
      </c>
      <c r="B4" s="39"/>
      <c r="C4" s="38" t="s">
        <v>25</v>
      </c>
      <c r="D4" s="43" t="s">
        <v>26</v>
      </c>
      <c r="E4" s="38" t="s">
        <v>27</v>
      </c>
    </row>
    <row r="5" spans="1:5" s="37" customFormat="1" ht="20.25" x14ac:dyDescent="0.2">
      <c r="A5" s="44" t="s">
        <v>28</v>
      </c>
      <c r="B5" s="44"/>
      <c r="C5" s="44"/>
      <c r="D5" s="44"/>
      <c r="E5" s="44"/>
    </row>
    <row r="6" spans="1:5" s="37" customFormat="1" ht="18.75" customHeight="1" x14ac:dyDescent="0.2">
      <c r="A6" s="45" t="s">
        <v>29</v>
      </c>
      <c r="B6" s="45"/>
      <c r="C6" s="45"/>
      <c r="D6" s="45"/>
      <c r="E6" s="45"/>
    </row>
    <row r="7" spans="1:5" s="37" customFormat="1" ht="19.5" customHeight="1" x14ac:dyDescent="0.2">
      <c r="A7" s="46">
        <v>600</v>
      </c>
      <c r="B7" s="47" t="s">
        <v>30</v>
      </c>
      <c r="C7" s="48"/>
      <c r="D7" s="49"/>
      <c r="E7" s="50">
        <v>1711500</v>
      </c>
    </row>
    <row r="8" spans="1:5" s="37" customFormat="1" ht="19.5" customHeight="1" x14ac:dyDescent="0.2">
      <c r="A8" s="46">
        <v>60016</v>
      </c>
      <c r="B8" s="51"/>
      <c r="C8" s="52"/>
      <c r="D8" s="53"/>
      <c r="E8" s="54"/>
    </row>
    <row r="9" spans="1:5" s="37" customFormat="1" ht="18.75" customHeight="1" x14ac:dyDescent="0.2">
      <c r="A9" s="45" t="s">
        <v>31</v>
      </c>
      <c r="B9" s="45"/>
      <c r="C9" s="45"/>
      <c r="D9" s="45"/>
      <c r="E9" s="45"/>
    </row>
    <row r="10" spans="1:5" s="37" customFormat="1" ht="15" customHeight="1" x14ac:dyDescent="0.2">
      <c r="A10" s="46">
        <v>921</v>
      </c>
      <c r="B10" s="55" t="s">
        <v>32</v>
      </c>
      <c r="C10" s="48">
        <v>1080000</v>
      </c>
      <c r="D10" s="49"/>
      <c r="E10" s="50">
        <v>137760</v>
      </c>
    </row>
    <row r="11" spans="1:5" s="37" customFormat="1" ht="15" customHeight="1" x14ac:dyDescent="0.2">
      <c r="A11" s="46">
        <v>92113</v>
      </c>
      <c r="B11" s="55"/>
      <c r="C11" s="52"/>
      <c r="D11" s="53"/>
      <c r="E11" s="54"/>
    </row>
    <row r="12" spans="1:5" s="37" customFormat="1" ht="15" customHeight="1" x14ac:dyDescent="0.2">
      <c r="A12" s="46">
        <v>921</v>
      </c>
      <c r="B12" s="55" t="s">
        <v>33</v>
      </c>
      <c r="C12" s="48">
        <v>623000</v>
      </c>
      <c r="D12" s="55"/>
      <c r="E12" s="48"/>
    </row>
    <row r="13" spans="1:5" s="37" customFormat="1" ht="15" customHeight="1" x14ac:dyDescent="0.2">
      <c r="A13" s="46">
        <v>92116</v>
      </c>
      <c r="B13" s="55"/>
      <c r="C13" s="52"/>
      <c r="D13" s="55"/>
      <c r="E13" s="52"/>
    </row>
    <row r="14" spans="1:5" s="37" customFormat="1" ht="15.75" x14ac:dyDescent="0.2">
      <c r="A14" s="56" t="s">
        <v>34</v>
      </c>
      <c r="B14" s="57"/>
      <c r="C14" s="58">
        <f>SUM(C10:C13)</f>
        <v>1703000</v>
      </c>
      <c r="D14" s="58">
        <f>SUM(D10:D13)</f>
        <v>0</v>
      </c>
      <c r="E14" s="58">
        <f>SUM(E10+E7)</f>
        <v>1849260</v>
      </c>
    </row>
    <row r="15" spans="1:5" s="37" customFormat="1" ht="20.25" x14ac:dyDescent="0.2">
      <c r="A15" s="59" t="s">
        <v>35</v>
      </c>
      <c r="B15" s="59"/>
      <c r="C15" s="59"/>
      <c r="D15" s="59"/>
      <c r="E15" s="59"/>
    </row>
    <row r="16" spans="1:5" s="37" customFormat="1" ht="21" customHeight="1" x14ac:dyDescent="0.2">
      <c r="A16" s="60" t="s">
        <v>36</v>
      </c>
      <c r="B16" s="61"/>
      <c r="C16" s="61"/>
      <c r="D16" s="61"/>
      <c r="E16" s="61"/>
    </row>
    <row r="17" spans="1:5" s="37" customFormat="1" ht="15" customHeight="1" x14ac:dyDescent="0.2">
      <c r="A17" s="46">
        <v>801</v>
      </c>
      <c r="B17" s="47" t="s">
        <v>37</v>
      </c>
      <c r="C17" s="50">
        <v>726000</v>
      </c>
      <c r="D17" s="48"/>
      <c r="E17" s="50"/>
    </row>
    <row r="18" spans="1:5" s="37" customFormat="1" ht="17.25" customHeight="1" x14ac:dyDescent="0.2">
      <c r="A18" s="46">
        <v>80101</v>
      </c>
      <c r="B18" s="62"/>
      <c r="C18" s="63"/>
      <c r="D18" s="64"/>
      <c r="E18" s="63"/>
    </row>
    <row r="19" spans="1:5" s="37" customFormat="1" ht="11.25" customHeight="1" x14ac:dyDescent="0.2">
      <c r="A19" s="46">
        <v>801</v>
      </c>
      <c r="B19" s="65" t="s">
        <v>38</v>
      </c>
      <c r="C19" s="48">
        <v>470000</v>
      </c>
      <c r="D19" s="48"/>
      <c r="E19" s="48"/>
    </row>
    <row r="20" spans="1:5" s="37" customFormat="1" ht="11.25" customHeight="1" x14ac:dyDescent="0.2">
      <c r="A20" s="46">
        <v>80110</v>
      </c>
      <c r="B20" s="65"/>
      <c r="C20" s="64"/>
      <c r="D20" s="64"/>
      <c r="E20" s="64"/>
    </row>
    <row r="21" spans="1:5" s="37" customFormat="1" ht="15.75" customHeight="1" x14ac:dyDescent="0.2">
      <c r="A21" s="46">
        <v>80150</v>
      </c>
      <c r="B21" s="66"/>
      <c r="C21" s="67">
        <v>30000</v>
      </c>
      <c r="D21" s="68"/>
      <c r="E21" s="68"/>
    </row>
    <row r="22" spans="1:5" s="37" customFormat="1" ht="27.75" customHeight="1" x14ac:dyDescent="0.2">
      <c r="A22" s="60" t="s">
        <v>39</v>
      </c>
      <c r="B22" s="61"/>
      <c r="C22" s="61"/>
      <c r="D22" s="61"/>
      <c r="E22" s="61"/>
    </row>
    <row r="23" spans="1:5" s="37" customFormat="1" ht="15.75" x14ac:dyDescent="0.2">
      <c r="A23" s="46">
        <v>801</v>
      </c>
      <c r="B23" s="55" t="s">
        <v>40</v>
      </c>
      <c r="C23" s="48">
        <v>1837219.12</v>
      </c>
      <c r="D23" s="55"/>
      <c r="E23" s="48"/>
    </row>
    <row r="24" spans="1:5" s="37" customFormat="1" ht="15.75" x14ac:dyDescent="0.2">
      <c r="A24" s="46">
        <v>80104</v>
      </c>
      <c r="B24" s="55"/>
      <c r="C24" s="52"/>
      <c r="D24" s="55"/>
      <c r="E24" s="52"/>
    </row>
    <row r="25" spans="1:5" s="37" customFormat="1" ht="24.75" customHeight="1" x14ac:dyDescent="0.2">
      <c r="A25" s="46">
        <v>80149</v>
      </c>
      <c r="B25" s="69"/>
      <c r="C25" s="67">
        <v>177463.92</v>
      </c>
      <c r="D25" s="70"/>
      <c r="E25" s="71"/>
    </row>
    <row r="26" spans="1:5" s="37" customFormat="1" ht="27.75" customHeight="1" x14ac:dyDescent="0.2">
      <c r="A26" s="60" t="s">
        <v>41</v>
      </c>
      <c r="B26" s="61"/>
      <c r="C26" s="61"/>
      <c r="D26" s="61"/>
      <c r="E26" s="61"/>
    </row>
    <row r="27" spans="1:5" s="37" customFormat="1" ht="15.75" x14ac:dyDescent="0.2">
      <c r="A27" s="46">
        <v>801</v>
      </c>
      <c r="B27" s="55" t="s">
        <v>42</v>
      </c>
      <c r="C27" s="50">
        <v>39464.6</v>
      </c>
      <c r="D27" s="55"/>
      <c r="E27" s="48"/>
    </row>
    <row r="28" spans="1:5" s="37" customFormat="1" ht="15.75" x14ac:dyDescent="0.2">
      <c r="A28" s="46">
        <v>80106</v>
      </c>
      <c r="B28" s="55"/>
      <c r="C28" s="53"/>
      <c r="D28" s="55"/>
      <c r="E28" s="52"/>
    </row>
    <row r="29" spans="1:5" s="37" customFormat="1" ht="24.75" customHeight="1" x14ac:dyDescent="0.2">
      <c r="A29" s="60" t="s">
        <v>43</v>
      </c>
      <c r="B29" s="61"/>
      <c r="C29" s="61"/>
      <c r="D29" s="61"/>
      <c r="E29" s="61"/>
    </row>
    <row r="30" spans="1:5" s="37" customFormat="1" ht="20.25" customHeight="1" x14ac:dyDescent="0.2">
      <c r="A30" s="46">
        <v>630</v>
      </c>
      <c r="B30" s="72" t="s">
        <v>44</v>
      </c>
      <c r="C30" s="48"/>
      <c r="D30" s="48"/>
      <c r="E30" s="48">
        <v>20000</v>
      </c>
    </row>
    <row r="31" spans="1:5" s="37" customFormat="1" ht="19.5" customHeight="1" x14ac:dyDescent="0.2">
      <c r="A31" s="46">
        <v>63003</v>
      </c>
      <c r="B31" s="52"/>
      <c r="C31" s="52"/>
      <c r="D31" s="48"/>
      <c r="E31" s="52"/>
    </row>
    <row r="32" spans="1:5" s="37" customFormat="1" ht="20.25" customHeight="1" x14ac:dyDescent="0.2">
      <c r="A32" s="46">
        <v>851</v>
      </c>
      <c r="B32" s="72" t="s">
        <v>45</v>
      </c>
      <c r="C32" s="48"/>
      <c r="D32" s="48"/>
      <c r="E32" s="48">
        <v>310000</v>
      </c>
    </row>
    <row r="33" spans="1:5" s="37" customFormat="1" ht="18.75" customHeight="1" x14ac:dyDescent="0.2">
      <c r="A33" s="46">
        <v>85154</v>
      </c>
      <c r="B33" s="52"/>
      <c r="C33" s="52"/>
      <c r="D33" s="48"/>
      <c r="E33" s="52"/>
    </row>
    <row r="34" spans="1:5" s="37" customFormat="1" ht="18.75" customHeight="1" x14ac:dyDescent="0.2">
      <c r="A34" s="46">
        <v>852</v>
      </c>
      <c r="B34" s="47" t="s">
        <v>46</v>
      </c>
      <c r="C34" s="49"/>
      <c r="D34" s="49"/>
      <c r="E34" s="50">
        <v>146500</v>
      </c>
    </row>
    <row r="35" spans="1:5" s="37" customFormat="1" ht="18.75" customHeight="1" x14ac:dyDescent="0.2">
      <c r="A35" s="46">
        <v>85228</v>
      </c>
      <c r="B35" s="51"/>
      <c r="C35" s="53"/>
      <c r="D35" s="53"/>
      <c r="E35" s="54"/>
    </row>
    <row r="36" spans="1:5" s="37" customFormat="1" ht="21.75" customHeight="1" x14ac:dyDescent="0.2">
      <c r="A36" s="46">
        <v>921</v>
      </c>
      <c r="B36" s="65" t="s">
        <v>47</v>
      </c>
      <c r="C36" s="48"/>
      <c r="D36" s="48"/>
      <c r="E36" s="48">
        <v>150000</v>
      </c>
    </row>
    <row r="37" spans="1:5" s="37" customFormat="1" ht="30.75" customHeight="1" x14ac:dyDescent="0.2">
      <c r="A37" s="46">
        <v>92105</v>
      </c>
      <c r="B37" s="65"/>
      <c r="C37" s="52"/>
      <c r="D37" s="52"/>
      <c r="E37" s="52"/>
    </row>
    <row r="38" spans="1:5" s="37" customFormat="1" ht="23.25" customHeight="1" x14ac:dyDescent="0.2">
      <c r="A38" s="46">
        <v>926</v>
      </c>
      <c r="B38" s="72" t="s">
        <v>48</v>
      </c>
      <c r="C38" s="48"/>
      <c r="D38" s="73"/>
      <c r="E38" s="48">
        <v>826000</v>
      </c>
    </row>
    <row r="39" spans="1:5" s="37" customFormat="1" ht="23.25" customHeight="1" x14ac:dyDescent="0.2">
      <c r="A39" s="46">
        <v>92605</v>
      </c>
      <c r="B39" s="74"/>
      <c r="C39" s="52"/>
      <c r="D39" s="75"/>
      <c r="E39" s="52"/>
    </row>
    <row r="40" spans="1:5" s="37" customFormat="1" ht="19.5" customHeight="1" x14ac:dyDescent="0.2">
      <c r="A40" s="60" t="s">
        <v>49</v>
      </c>
      <c r="B40" s="76"/>
      <c r="C40" s="76"/>
      <c r="D40" s="76"/>
      <c r="E40" s="76"/>
    </row>
    <row r="41" spans="1:5" s="37" customFormat="1" ht="29.25" customHeight="1" x14ac:dyDescent="0.2">
      <c r="A41" s="46">
        <v>921</v>
      </c>
      <c r="B41" s="65" t="s">
        <v>50</v>
      </c>
      <c r="C41" s="48"/>
      <c r="D41" s="55"/>
      <c r="E41" s="48">
        <v>295200</v>
      </c>
    </row>
    <row r="42" spans="1:5" s="37" customFormat="1" ht="29.25" customHeight="1" x14ac:dyDescent="0.2">
      <c r="A42" s="46">
        <v>92120</v>
      </c>
      <c r="B42" s="65"/>
      <c r="C42" s="52"/>
      <c r="D42" s="55"/>
      <c r="E42" s="52"/>
    </row>
    <row r="43" spans="1:5" s="37" customFormat="1" ht="15.75" x14ac:dyDescent="0.2">
      <c r="A43" s="60" t="s">
        <v>51</v>
      </c>
      <c r="B43" s="61"/>
      <c r="C43" s="61"/>
      <c r="D43" s="61"/>
      <c r="E43" s="61"/>
    </row>
    <row r="44" spans="1:5" s="37" customFormat="1" ht="25.5" customHeight="1" x14ac:dyDescent="0.2">
      <c r="A44" s="46">
        <v>900</v>
      </c>
      <c r="B44" s="65" t="s">
        <v>52</v>
      </c>
      <c r="C44" s="50"/>
      <c r="D44" s="48"/>
      <c r="E44" s="50">
        <v>100000</v>
      </c>
    </row>
    <row r="45" spans="1:5" s="37" customFormat="1" ht="25.5" customHeight="1" x14ac:dyDescent="0.2">
      <c r="A45" s="46">
        <v>90001</v>
      </c>
      <c r="B45" s="65"/>
      <c r="C45" s="53"/>
      <c r="D45" s="52"/>
      <c r="E45" s="53"/>
    </row>
    <row r="46" spans="1:5" s="37" customFormat="1" ht="25.5" customHeight="1" x14ac:dyDescent="0.2">
      <c r="A46" s="46">
        <v>900</v>
      </c>
      <c r="B46" s="65" t="s">
        <v>53</v>
      </c>
      <c r="C46" s="50"/>
      <c r="D46" s="48"/>
      <c r="E46" s="50">
        <v>50000</v>
      </c>
    </row>
    <row r="47" spans="1:5" s="37" customFormat="1" ht="25.5" customHeight="1" x14ac:dyDescent="0.2">
      <c r="A47" s="46">
        <v>90002</v>
      </c>
      <c r="B47" s="65"/>
      <c r="C47" s="53"/>
      <c r="D47" s="52"/>
      <c r="E47" s="53"/>
    </row>
    <row r="48" spans="1:5" s="37" customFormat="1" ht="20.25" customHeight="1" x14ac:dyDescent="0.2">
      <c r="A48" s="77" t="s">
        <v>54</v>
      </c>
      <c r="B48" s="78"/>
      <c r="C48" s="79">
        <f>SUM(C17+C19+C23+C27+C30+C32+C34+C36+C38+C41+C46+C25+C21)</f>
        <v>3280147.64</v>
      </c>
      <c r="D48" s="79">
        <f>SUM(D17+D19+D23+D32+D34+D36+D38+D41+D46)</f>
        <v>0</v>
      </c>
      <c r="E48" s="79">
        <f>SUM(E30+E32+E34+E36+E38+E41+E46+E44+E17+E19)</f>
        <v>1897700</v>
      </c>
    </row>
    <row r="49" spans="1:5" s="81" customFormat="1" ht="15.75" x14ac:dyDescent="0.25">
      <c r="A49" s="80" t="s">
        <v>55</v>
      </c>
      <c r="B49" s="80"/>
      <c r="C49" s="58">
        <f>SUM(C14+C48)</f>
        <v>4983147.6400000006</v>
      </c>
      <c r="D49" s="58">
        <f>SUM(D14+D48)</f>
        <v>0</v>
      </c>
      <c r="E49" s="58">
        <f>SUM(E14+E48)</f>
        <v>3746960</v>
      </c>
    </row>
    <row r="52" spans="1:5" x14ac:dyDescent="0.25">
      <c r="E52" s="82"/>
    </row>
  </sheetData>
  <mergeCells count="77">
    <mergeCell ref="A48:B48"/>
    <mergeCell ref="A49:B49"/>
    <mergeCell ref="B44:B45"/>
    <mergeCell ref="C44:C45"/>
    <mergeCell ref="D44:D45"/>
    <mergeCell ref="E44:E45"/>
    <mergeCell ref="B46:B47"/>
    <mergeCell ref="C46:C47"/>
    <mergeCell ref="D46:D47"/>
    <mergeCell ref="E46:E47"/>
    <mergeCell ref="A40:E40"/>
    <mergeCell ref="B41:B42"/>
    <mergeCell ref="C41:C42"/>
    <mergeCell ref="D41:D42"/>
    <mergeCell ref="E41:E42"/>
    <mergeCell ref="A43:E43"/>
    <mergeCell ref="B36:B37"/>
    <mergeCell ref="C36:C37"/>
    <mergeCell ref="D36:D37"/>
    <mergeCell ref="E36:E37"/>
    <mergeCell ref="B38:B39"/>
    <mergeCell ref="C38:C39"/>
    <mergeCell ref="D38:D39"/>
    <mergeCell ref="E38:E39"/>
    <mergeCell ref="B32:B33"/>
    <mergeCell ref="C32:C33"/>
    <mergeCell ref="D32:D33"/>
    <mergeCell ref="E32:E33"/>
    <mergeCell ref="B34:B35"/>
    <mergeCell ref="C34:C35"/>
    <mergeCell ref="D34:D35"/>
    <mergeCell ref="E34:E35"/>
    <mergeCell ref="B27:B28"/>
    <mergeCell ref="C27:C28"/>
    <mergeCell ref="D27:D28"/>
    <mergeCell ref="E27:E28"/>
    <mergeCell ref="A29:E29"/>
    <mergeCell ref="B30:B31"/>
    <mergeCell ref="C30:C31"/>
    <mergeCell ref="D30:D31"/>
    <mergeCell ref="E30:E31"/>
    <mergeCell ref="A22:E22"/>
    <mergeCell ref="B23:B25"/>
    <mergeCell ref="C23:C24"/>
    <mergeCell ref="D23:D24"/>
    <mergeCell ref="E23:E24"/>
    <mergeCell ref="A26:E26"/>
    <mergeCell ref="A16:E16"/>
    <mergeCell ref="B17:B18"/>
    <mergeCell ref="C17:C18"/>
    <mergeCell ref="D17:D18"/>
    <mergeCell ref="E17:E18"/>
    <mergeCell ref="B19:B21"/>
    <mergeCell ref="C19:C20"/>
    <mergeCell ref="D19:D20"/>
    <mergeCell ref="E19:E20"/>
    <mergeCell ref="B12:B13"/>
    <mergeCell ref="C12:C13"/>
    <mergeCell ref="D12:D13"/>
    <mergeCell ref="E12:E13"/>
    <mergeCell ref="A14:B14"/>
    <mergeCell ref="A15:E15"/>
    <mergeCell ref="B7:B8"/>
    <mergeCell ref="C7:C8"/>
    <mergeCell ref="D7:D8"/>
    <mergeCell ref="E7:E8"/>
    <mergeCell ref="A9:E9"/>
    <mergeCell ref="B10:B11"/>
    <mergeCell ref="C10:C11"/>
    <mergeCell ref="D10:D11"/>
    <mergeCell ref="E10:E11"/>
    <mergeCell ref="A1:E1"/>
    <mergeCell ref="A2:E2"/>
    <mergeCell ref="B3:B4"/>
    <mergeCell ref="C3:E3"/>
    <mergeCell ref="A5:E5"/>
    <mergeCell ref="A6:E6"/>
  </mergeCells>
  <pageMargins left="0.70866141732283472" right="0.70866141732283472" top="0.55118110236220474" bottom="0.55118110236220474" header="0.31496062992125984" footer="0.31496062992125984"/>
  <pageSetup paperSize="9" orientation="landscape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>
      <selection activeCell="C13" sqref="C13"/>
    </sheetView>
  </sheetViews>
  <sheetFormatPr defaultRowHeight="15" x14ac:dyDescent="0.25"/>
  <cols>
    <col min="2" max="2" width="56.140625" customWidth="1"/>
    <col min="3" max="3" width="18.28515625" customWidth="1"/>
  </cols>
  <sheetData>
    <row r="1" spans="1:3" x14ac:dyDescent="0.25">
      <c r="A1" s="21" t="s">
        <v>0</v>
      </c>
      <c r="B1" s="21"/>
      <c r="C1" s="21"/>
    </row>
    <row r="3" spans="1:3" ht="18.75" x14ac:dyDescent="0.25">
      <c r="A3" s="22" t="s">
        <v>1</v>
      </c>
      <c r="B3" s="23"/>
      <c r="C3" s="23"/>
    </row>
    <row r="4" spans="1:3" ht="18.75" x14ac:dyDescent="0.25">
      <c r="A4" s="24" t="s">
        <v>2</v>
      </c>
      <c r="B4" s="25"/>
      <c r="C4" s="25"/>
    </row>
    <row r="5" spans="1:3" x14ac:dyDescent="0.25">
      <c r="A5" s="26" t="s">
        <v>3</v>
      </c>
      <c r="B5" s="27"/>
      <c r="C5" s="1" t="s">
        <v>4</v>
      </c>
    </row>
    <row r="6" spans="1:3" x14ac:dyDescent="0.25">
      <c r="A6" s="2" t="s">
        <v>5</v>
      </c>
      <c r="B6" s="3"/>
      <c r="C6" s="4">
        <v>6000000</v>
      </c>
    </row>
    <row r="7" spans="1:3" x14ac:dyDescent="0.25">
      <c r="A7" s="28" t="s">
        <v>6</v>
      </c>
      <c r="B7" s="29"/>
      <c r="C7" s="30"/>
    </row>
    <row r="8" spans="1:3" ht="30" x14ac:dyDescent="0.25">
      <c r="A8" s="5" t="s">
        <v>7</v>
      </c>
      <c r="B8" s="6" t="s">
        <v>8</v>
      </c>
      <c r="C8" s="7">
        <v>6000000</v>
      </c>
    </row>
    <row r="9" spans="1:3" ht="30" x14ac:dyDescent="0.25">
      <c r="A9" s="8" t="s">
        <v>9</v>
      </c>
      <c r="B9" s="9" t="s">
        <v>10</v>
      </c>
      <c r="C9" s="10">
        <v>6000000</v>
      </c>
    </row>
    <row r="10" spans="1:3" x14ac:dyDescent="0.25">
      <c r="A10" s="2" t="s">
        <v>11</v>
      </c>
      <c r="B10" s="11"/>
      <c r="C10" s="4">
        <v>6000000</v>
      </c>
    </row>
    <row r="11" spans="1:3" x14ac:dyDescent="0.25">
      <c r="A11" s="31" t="s">
        <v>12</v>
      </c>
      <c r="B11" s="32"/>
      <c r="C11" s="33"/>
    </row>
    <row r="12" spans="1:3" ht="30" x14ac:dyDescent="0.25">
      <c r="A12" s="12" t="s">
        <v>13</v>
      </c>
      <c r="B12" s="13" t="s">
        <v>8</v>
      </c>
      <c r="C12" s="14"/>
    </row>
    <row r="13" spans="1:3" x14ac:dyDescent="0.25">
      <c r="A13" s="15"/>
      <c r="B13" s="9" t="s">
        <v>14</v>
      </c>
      <c r="C13" s="16">
        <v>297000</v>
      </c>
    </row>
    <row r="14" spans="1:3" ht="30" x14ac:dyDescent="0.25">
      <c r="A14" s="15"/>
      <c r="B14" s="9" t="s">
        <v>15</v>
      </c>
      <c r="C14" s="16">
        <v>200000</v>
      </c>
    </row>
    <row r="15" spans="1:3" x14ac:dyDescent="0.25">
      <c r="A15" s="15"/>
      <c r="B15" s="9" t="s">
        <v>16</v>
      </c>
      <c r="C15" s="16">
        <v>5498000</v>
      </c>
    </row>
    <row r="16" spans="1:3" x14ac:dyDescent="0.25">
      <c r="A16" s="15"/>
      <c r="B16" s="17" t="s">
        <v>17</v>
      </c>
      <c r="C16" s="16">
        <v>5000</v>
      </c>
    </row>
    <row r="17" spans="1:3" x14ac:dyDescent="0.25">
      <c r="A17" s="15"/>
      <c r="B17" s="18" t="s">
        <v>18</v>
      </c>
      <c r="C17" s="7">
        <v>6000000</v>
      </c>
    </row>
    <row r="18" spans="1:3" x14ac:dyDescent="0.25">
      <c r="A18" s="2"/>
      <c r="B18" s="19" t="s">
        <v>19</v>
      </c>
      <c r="C18" s="20">
        <v>6000000</v>
      </c>
    </row>
  </sheetData>
  <mergeCells count="6">
    <mergeCell ref="A11:C11"/>
    <mergeCell ref="A1:C1"/>
    <mergeCell ref="A3:C3"/>
    <mergeCell ref="A4:C4"/>
    <mergeCell ref="A5:B5"/>
    <mergeCell ref="A7:C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zał 5</vt:lpstr>
      <vt:lpstr>Arkusz1</vt:lpstr>
      <vt:lpstr>Arkusz2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Gruda</dc:creator>
  <cp:lastModifiedBy>Elżbieta Gruda</cp:lastModifiedBy>
  <cp:lastPrinted>2016-05-11T10:12:43Z</cp:lastPrinted>
  <dcterms:created xsi:type="dcterms:W3CDTF">2016-04-29T09:27:56Z</dcterms:created>
  <dcterms:modified xsi:type="dcterms:W3CDTF">2016-05-11T10:13:23Z</dcterms:modified>
</cp:coreProperties>
</file>