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3650" activeTab="10"/>
  </bookViews>
  <sheets>
    <sheet name="3-go Maja" sheetId="1" r:id="rId1"/>
    <sheet name="Broniewskiego" sheetId="2" r:id="rId2"/>
    <sheet name="Jagiellońska" sheetId="3" r:id="rId3"/>
    <sheet name="Pl. Woj." sheetId="4" r:id="rId4"/>
    <sheet name="Pod Skarpą" sheetId="5" r:id="rId5"/>
    <sheet name="Sikorskiego" sheetId="6" r:id="rId6"/>
    <sheet name="Stodolniana" sheetId="7" r:id="rId7"/>
    <sheet name="Warcka" sheetId="8" r:id="rId8"/>
    <sheet name="Wyspiańskiego" sheetId="9" r:id="rId9"/>
    <sheet name="Łokietka" sheetId="10" r:id="rId10"/>
    <sheet name="Boh.Września i B. Broni" sheetId="11" r:id="rId11"/>
  </sheets>
  <calcPr calcId="145621" iterateDelta="1E-4"/>
</workbook>
</file>

<file path=xl/calcChain.xml><?xml version="1.0" encoding="utf-8"?>
<calcChain xmlns="http://schemas.openxmlformats.org/spreadsheetml/2006/main">
  <c r="G45" i="11" l="1"/>
  <c r="G43" i="11"/>
  <c r="G42" i="11"/>
  <c r="G32" i="11"/>
  <c r="G25" i="11"/>
  <c r="G16" i="11"/>
  <c r="G48" i="10"/>
  <c r="G46" i="10"/>
  <c r="G45" i="10"/>
  <c r="G40" i="10"/>
  <c r="G34" i="10"/>
  <c r="G28" i="10"/>
  <c r="G21" i="10"/>
  <c r="G14" i="10"/>
  <c r="G28" i="9"/>
  <c r="G26" i="9"/>
  <c r="G25" i="9"/>
  <c r="G21" i="9"/>
  <c r="G14" i="9"/>
  <c r="G27" i="8"/>
  <c r="G25" i="8"/>
  <c r="G24" i="8"/>
  <c r="G20" i="8"/>
  <c r="G13" i="8"/>
  <c r="G31" i="7"/>
  <c r="G29" i="7"/>
  <c r="G28" i="7"/>
  <c r="G24" i="7"/>
  <c r="G14" i="7"/>
  <c r="G29" i="6"/>
  <c r="G27" i="6"/>
  <c r="G26" i="6"/>
  <c r="G22" i="6"/>
  <c r="G14" i="6"/>
  <c r="G39" i="5"/>
  <c r="G37" i="5"/>
  <c r="G36" i="5"/>
  <c r="G30" i="5"/>
  <c r="G25" i="5"/>
  <c r="G15" i="5"/>
  <c r="G38" i="4"/>
  <c r="G36" i="4"/>
  <c r="G35" i="4"/>
  <c r="G28" i="4"/>
  <c r="G18" i="4"/>
  <c r="G33" i="3"/>
  <c r="G31" i="3"/>
  <c r="G30" i="3"/>
  <c r="G26" i="3"/>
  <c r="G21" i="3"/>
  <c r="G16" i="3"/>
  <c r="G33" i="2"/>
  <c r="G31" i="2"/>
  <c r="G30" i="2"/>
  <c r="G25" i="2"/>
  <c r="G17" i="2"/>
  <c r="G31" i="1"/>
  <c r="G29" i="1"/>
  <c r="G28" i="1"/>
  <c r="G21" i="1"/>
  <c r="G15" i="1"/>
</calcChain>
</file>

<file path=xl/sharedStrings.xml><?xml version="1.0" encoding="utf-8"?>
<sst xmlns="http://schemas.openxmlformats.org/spreadsheetml/2006/main" count="1158" uniqueCount="341">
  <si>
    <t>KOSZTORYS  OFERTOWY</t>
  </si>
  <si>
    <t>ULICA 3-GO MAJA</t>
  </si>
  <si>
    <t>Lp.</t>
  </si>
  <si>
    <t>Nr spec.techn.</t>
  </si>
  <si>
    <t>Opis</t>
  </si>
  <si>
    <t>Ilość/przedmiar</t>
  </si>
  <si>
    <t>Wartość</t>
  </si>
  <si>
    <t>ROBOTY PRZYGOTOWAWCZE I ROZBIÓRKOWE</t>
  </si>
  <si>
    <t>1 d.1</t>
  </si>
  <si>
    <t>D-01.02.04</t>
  </si>
  <si>
    <t>Nawierzchnie z płyt żelbetowych pełnych  - rozebranie</t>
  </si>
  <si>
    <t>m2</t>
  </si>
  <si>
    <t>(17+10)/2*2,5+(10+6)/2*5,5+12*6 = 149,75</t>
  </si>
  <si>
    <t>2 d.1</t>
  </si>
  <si>
    <t>Rozebranie krawężników betonowych 15x30 cm wraz z ławą.</t>
  </si>
  <si>
    <t>m</t>
  </si>
  <si>
    <t>3 d.1</t>
  </si>
  <si>
    <t>Wywiezienie elementów z rozbiórki  do utylizacji lub w miejsce wskazane przez Zamawiajacego.</t>
  </si>
  <si>
    <t>m3</t>
  </si>
  <si>
    <t>poz.1*0,15+poz.2*0,15*0,3 = 23,00</t>
  </si>
  <si>
    <t>4 d.1</t>
  </si>
  <si>
    <t>D-02.01.01</t>
  </si>
  <si>
    <t>Wykonanie koryta  z transportem urobku samochodami  na odległość do 10 km.</t>
  </si>
  <si>
    <t>poz.1*0,2 = 29,95</t>
  </si>
  <si>
    <t>5 d.1</t>
  </si>
  <si>
    <t>D-04.01.01</t>
  </si>
  <si>
    <t>Profilowanie i zagęszczenie koryta.</t>
  </si>
  <si>
    <t>poz.1 = 149,75</t>
  </si>
  <si>
    <t>6 d.1</t>
  </si>
  <si>
    <t>D-04.03.01</t>
  </si>
  <si>
    <t>Mechaniczne czyszczenie nawierzchni drogowej ulepszonej (beton,kostka)</t>
  </si>
  <si>
    <t>poz.15-poz.1 = 835,25</t>
  </si>
  <si>
    <t>Razem dział: ROBOTY PRZYGOTOWAWCZE I ROZBIÓRKOWE</t>
  </si>
  <si>
    <t>ELEMENTY ULIC</t>
  </si>
  <si>
    <t>7 d.2</t>
  </si>
  <si>
    <t>D-08.01.01b</t>
  </si>
  <si>
    <t>Rowki pod krawężniki.</t>
  </si>
  <si>
    <t>8 d.2</t>
  </si>
  <si>
    <t>Ława pod krawężniki betonowa z oporem (beton C12/15)</t>
  </si>
  <si>
    <t>poz.9*0,08 = 1,60</t>
  </si>
  <si>
    <t>9 d.2</t>
  </si>
  <si>
    <t>Krawężniki betonowe wystające o wymiarach 15x30 cm na podsypce cementowo-piaskowej  gr. 5cm.</t>
  </si>
  <si>
    <t>20,00  &lt;8 m na płask &gt; = 20,00</t>
  </si>
  <si>
    <t>10 d.2</t>
  </si>
  <si>
    <t>D-05.03.23a</t>
  </si>
  <si>
    <t>Przełożenie nawierzchni chodników z kostki brukowej. (rozbiórka, oczyszczenie i ponowne ułożenie na podsypce cem. piaskowej gr. 5cm)</t>
  </si>
  <si>
    <t>(3*2+2*2) = 10,00</t>
  </si>
  <si>
    <t>Razem dział: ELEMENTY ULIC</t>
  </si>
  <si>
    <t>NAWIERZCHNIA</t>
  </si>
  <si>
    <t>11 d.3</t>
  </si>
  <si>
    <t>D-04.04.04</t>
  </si>
  <si>
    <t>Podbudowa z mieszanki tłucznia kamiennego 0/63  - warstwa o grubości po zagęszczeniu 21 cm</t>
  </si>
  <si>
    <t>12 d.3</t>
  </si>
  <si>
    <t>D-04.03.01a</t>
  </si>
  <si>
    <t>Skropienie podbudowy emulsją asfaltową K&gt;65% w ilości 0,7kg/m2.</t>
  </si>
  <si>
    <t>poz.15-39 = 946,00</t>
  </si>
  <si>
    <t>13 d.3</t>
  </si>
  <si>
    <t>D-05.03.05b</t>
  </si>
  <si>
    <t>Warstwa wyrównawcza z mieszanki mineralno-asfaltowej AC 11W w ilości średnio 75kg/m2.</t>
  </si>
  <si>
    <t>t</t>
  </si>
  <si>
    <t>(poz.15-39)*0,075 = 70,95</t>
  </si>
  <si>
    <t>14 d.3</t>
  </si>
  <si>
    <t>Skropienie podbudowy emulsją asfaltową K&gt;65% w ilości 0,4kg/m2.</t>
  </si>
  <si>
    <t>poz.15 = 985,00</t>
  </si>
  <si>
    <t>15 d.3</t>
  </si>
  <si>
    <t>D-05.03.05a</t>
  </si>
  <si>
    <t>Nawierzchnia z mieszanek mineralno-asfaltowych AC 11S  (KR-2) - warstwa ścieralna  grubości po zagęszczeniu 4 cm wraz z uszczelnieniem złącza z istniejącą nawierzchnią ul. A. Krajowej taśmą bitumiczna szer. 1cm.</t>
  </si>
  <si>
    <t>Razem dział: NAWIERZCHNIA</t>
  </si>
  <si>
    <t>Razem</t>
  </si>
  <si>
    <t>VAT</t>
  </si>
  <si>
    <t>Ogółem</t>
  </si>
  <si>
    <t>ULICA BRONIEWSKIEGO</t>
  </si>
  <si>
    <t>ROBOTY ROZBIÓRKOWE</t>
  </si>
  <si>
    <t>Cięcie piłą nawierzchni bitumicznych na gł. do 5 cm</t>
  </si>
  <si>
    <t>25+21+39 = 85,00</t>
  </si>
  <si>
    <t>Rozebranie nawierzchni z mieszanek mineralno-bitumicznych o grubości 5 cm</t>
  </si>
  <si>
    <t>poz.1*0,1 = 8,50</t>
  </si>
  <si>
    <t>Rozebranie nawierzchni z płyt betonowych 50x50x7 cm.</t>
  </si>
  <si>
    <t>0,5*3*4+20*3+21*3+38*3 = 243,00</t>
  </si>
  <si>
    <t>Rozebranie obrzeży 6x20 cm.</t>
  </si>
  <si>
    <t>25+4,2+20+39 = 88,20</t>
  </si>
  <si>
    <t>poz.2*0,05+poz.3*0,15*0,3+poz.4*0,07+poz.5*0,2*0,06 = 22,32</t>
  </si>
  <si>
    <t>7 d.1</t>
  </si>
  <si>
    <t>8 d.1</t>
  </si>
  <si>
    <t>Profilowanie i zagęszczenie koryta pod chodnik.</t>
  </si>
  <si>
    <t>39*2+41*2+6 = 166,00</t>
  </si>
  <si>
    <t>Razem dział: ROBOTY ROZBIÓRKOWE</t>
  </si>
  <si>
    <t>CHODNIK</t>
  </si>
  <si>
    <t>Rowki pod obrzeża i krawężniki.</t>
  </si>
  <si>
    <t>poz.1+poz.5 = 173,20</t>
  </si>
  <si>
    <t>Ława pod krawężniki betonowa (beton C12/15)</t>
  </si>
  <si>
    <t>poz.11*0,06 = 5,10</t>
  </si>
  <si>
    <t>11 d.2</t>
  </si>
  <si>
    <t>12 d.2</t>
  </si>
  <si>
    <t>D-08.03.01</t>
  </si>
  <si>
    <t>Obrzeża betonowe o wymiarach 20x6 cm na podsypce cem.piaskowej gr. 5cm z wypełnieniem spoin.</t>
  </si>
  <si>
    <t>poz.5-4 = 84,20</t>
  </si>
  <si>
    <t>13 d.2</t>
  </si>
  <si>
    <t>D-04.05.01</t>
  </si>
  <si>
    <t>Podbudowa z gruntu stabilizowanego cementem 1,5MPa (z betoniarni) - grubość po zagęszczeniu 10 cm</t>
  </si>
  <si>
    <t>poz.8 = 166,00</t>
  </si>
  <si>
    <t>14 d.2</t>
  </si>
  <si>
    <t>Nawierzchnie z kostki brukowej betonowej grubość 6 cm na podsypce cementowo-piaskowej gr. 3cm.</t>
  </si>
  <si>
    <t>poz.13 = 166,00</t>
  </si>
  <si>
    <t>Razem dział:  CHODNIK</t>
  </si>
  <si>
    <t>ROBOTY  INNE</t>
  </si>
  <si>
    <t>Wypełnienie szczeliny pomiędzy krawężnikiem a istniejącą nawierzchnią  mieszanką AC 11S wraz z oczyszczenim i skropieniem emulsja asfaltową lub asfaltem szczeliny</t>
  </si>
  <si>
    <t>poz.2 = 8,50</t>
  </si>
  <si>
    <t>16 d.3</t>
  </si>
  <si>
    <t>D-03.02.01a</t>
  </si>
  <si>
    <t>Regulacja pionowa studzienki.</t>
  </si>
  <si>
    <t>szt.</t>
  </si>
  <si>
    <t>17 d.3</t>
  </si>
  <si>
    <t>D-09.01.01</t>
  </si>
  <si>
    <t>Dowóz i rozłożenie gruntu urodzajnego wraz z obsianiem - za obrzeżem.</t>
  </si>
  <si>
    <t>(41+39)*1 = 80,00</t>
  </si>
  <si>
    <t>Razem dział: ROBOTY  INNE</t>
  </si>
  <si>
    <t>KOZTORYS  OFERTOWY</t>
  </si>
  <si>
    <t>ULICA JAGIELLOŃSKA</t>
  </si>
  <si>
    <t>Ilość</t>
  </si>
  <si>
    <t>poz.1*0,1 = 7,40</t>
  </si>
  <si>
    <t>35+(5*2)+11,5+5+15,5+11,5+5+75 = 168,50</t>
  </si>
  <si>
    <t>2,5*4 = 10,00</t>
  </si>
  <si>
    <t>10+10 &lt;do wymiany na krawężnik&gt; = 20,00</t>
  </si>
  <si>
    <t>poz.2*0,05+poz.3*0,15*0,3+poz.4*0,07+poz.5*0,2*0,06 = 8,89</t>
  </si>
  <si>
    <t>poz.8*0,3 = 125,25</t>
  </si>
  <si>
    <t>Profilowanie i zagęszczenie koryta pod miejsca postojowe.</t>
  </si>
  <si>
    <t>37*5+12*5+15,5*5+12*5+7*5 = 417,50</t>
  </si>
  <si>
    <t>poz.11 = 134,50</t>
  </si>
  <si>
    <t>poz.11*0,08 = 10,76</t>
  </si>
  <si>
    <t>37+10+12,5+10+15,5+10+12,5+10+7+10 = 134,50</t>
  </si>
  <si>
    <t>MIEJSCA POSTOJOWE</t>
  </si>
  <si>
    <t>poz.8 = 417,50</t>
  </si>
  <si>
    <t>Nawierzchnia z mieszanek mineralno-asfaltowych AC 11S  (KR-2) - warstwa ścieralna  grubości po zagęszczeniu 5 cm wraz z uszczelnieniem złącza z istniejącą nawierzchnią taśmą bitumiczną szer. 1cm.</t>
  </si>
  <si>
    <t>Razem dział: MIEJSCA POSTOJOWE</t>
  </si>
  <si>
    <t>15 d.4</t>
  </si>
  <si>
    <t>Dowóz i rozłożenie gruntu urodzajnego wraz z obsianiem - za krawężnikami.</t>
  </si>
  <si>
    <t>170*1 = 170,00</t>
  </si>
  <si>
    <t>16 d.4</t>
  </si>
  <si>
    <t>Przestawienie znaku A 11a (cofnięcie w kierunku chodnika)</t>
  </si>
  <si>
    <t>PLAC WOJEWÓDZKI</t>
  </si>
  <si>
    <t>47*0,1 = 4,70</t>
  </si>
  <si>
    <t>Nawierzchnie z płyt wielootworowych  - rozebranie</t>
  </si>
  <si>
    <t>(17,5+3)*1 = 20,50</t>
  </si>
  <si>
    <t>13,7*8,8+13,7*11,7+7*2 = 294,85</t>
  </si>
  <si>
    <t>11,5*2+10,5+7 = 40,50</t>
  </si>
  <si>
    <t>poz.2*0,05+poz.3*0,15*0,3+poz.4*0,1+poz.5*0,07+poz.6*0,2*0,06 = 25,53</t>
  </si>
  <si>
    <t>Przeniesienie  na czas budowy  gazonów betonowych wraz z ponownym ustawieniem.</t>
  </si>
  <si>
    <t>9 d.1</t>
  </si>
  <si>
    <t>17,5*0,11+294,85*0,12 = 37,31</t>
  </si>
  <si>
    <t>10 d.1</t>
  </si>
  <si>
    <t>13,7*8,8+13,7*13+17,5*1 = 316,16</t>
  </si>
  <si>
    <t>58+47 = 105,00</t>
  </si>
  <si>
    <t>poz.13*0,06 = 2,82</t>
  </si>
  <si>
    <t>7+10,5+10,5*2 = 38,50</t>
  </si>
  <si>
    <t>15 d.2</t>
  </si>
  <si>
    <t>Podsypka piaskowa z piasku o Cu&gt;4  z zagęszczeniem mechanicznym - do 10 cm grubość warstwy po zagęszczeniu</t>
  </si>
  <si>
    <t>17,5*1  &lt;opaska&gt; = 17,50</t>
  </si>
  <si>
    <t>16 d.2</t>
  </si>
  <si>
    <t>Nawierzchnie z kostki brukowej betonowej grubość 6 cm na podsypce cementowo-piaskowej gr. 5cm.</t>
  </si>
  <si>
    <t>poz.15 = 17,50</t>
  </si>
  <si>
    <t>17 d.2</t>
  </si>
  <si>
    <t>poz.10-17,5  &lt;dojścia do PH&gt; = 298,66</t>
  </si>
  <si>
    <t>18 d.2</t>
  </si>
  <si>
    <t>poz.17 = 298,66</t>
  </si>
  <si>
    <t>19 d.3</t>
  </si>
  <si>
    <t>poz.2 = 4,70</t>
  </si>
  <si>
    <t>20 d.3</t>
  </si>
  <si>
    <t>Regulacja pionowa studni kanalizacyjnej.</t>
  </si>
  <si>
    <t>21 d.3</t>
  </si>
  <si>
    <t>Dowóz i rozłożenie gruntu urodzajnego wraz z obsianiem - w miejscu rozebranych płyt JOMB.</t>
  </si>
  <si>
    <t>3*1    = 3,00</t>
  </si>
  <si>
    <t>22 d.3</t>
  </si>
  <si>
    <t>Ręczne plantowanie powierzchni gruntu za opaską z kostki brukowej.</t>
  </si>
  <si>
    <t>17,5*1 = 17,50</t>
  </si>
  <si>
    <t>23 d.3</t>
  </si>
  <si>
    <t>Przestawienie obrzeży betonowych 20x6 cm na podsypce piaskowej z wypełnieniem spoin zaprawą cementową (rozebranie, oczyszczenie ponowne ustawienie)</t>
  </si>
  <si>
    <t>ULICA POD SKARPĄ</t>
  </si>
  <si>
    <t>3,5*3,6*2 = 25,200</t>
  </si>
  <si>
    <t>18+5,5+5,5 = 29,000</t>
  </si>
  <si>
    <t>Rozebranie nawierzchni z kostki i płyt betonowych.</t>
  </si>
  <si>
    <t>5*3+7,3*3+4,5*3+0,9*3,5+3*7 = 74,550</t>
  </si>
  <si>
    <t>6,4+6 = 12,400</t>
  </si>
  <si>
    <t>poz.1*0,05+poz.2*0,3*0,15+poz.3*0,06+poz.4*0,2*0,06 = 7,187</t>
  </si>
  <si>
    <t>Profilowanie i zagęszczenie koryta pod chodnik i wjazdy.</t>
  </si>
  <si>
    <t>173,5*1,5+86*(2+1,5)/2+75,9*2+140,4+36,4 = 739,350</t>
  </si>
  <si>
    <t>CHODNIK I WJAZDY</t>
  </si>
  <si>
    <t>Ława pod krawężniki i obrzeża betonowa (beton C12/15)</t>
  </si>
  <si>
    <t>173,5*1,5+86*(2+1,5)/2+75,9*2 = 562,550</t>
  </si>
  <si>
    <t>poz.12 = 562,550</t>
  </si>
  <si>
    <t>Podbudowa z mieszanki tłucznia kamiennego 0/63mm  - warstwa dolna o grubości po zagęszczeniu 18 cm</t>
  </si>
  <si>
    <t>140,40    &lt;wjazdy&gt; = 140,400</t>
  </si>
  <si>
    <t>Nawierzchnie z kostki brukowej betonowej o grubości 8 cm na podsypce cementowo piaskowej gr. 3cm.</t>
  </si>
  <si>
    <t>Razem dział:  CHODNIK I WJAZDY</t>
  </si>
  <si>
    <t>ZJAZD UL. SŁONECZNA</t>
  </si>
  <si>
    <t>Podbudowa z mieszanki tłucznia kamiennego 0/63 - warstwa o grubości po zagęszczeniu 20 cm</t>
  </si>
  <si>
    <t>18 d.3</t>
  </si>
  <si>
    <t>Nawierzchnie z kostki brukowej betonowej o grubości 8 cm na podsypce cementowo piaskowej gr. 5cm.</t>
  </si>
  <si>
    <t>Razem dział: ZJAZD UL. SŁONECZNA</t>
  </si>
  <si>
    <t>19 d.4</t>
  </si>
  <si>
    <t>Dowóz i rozłożenie gruntu urodzajnego wraz z obsianiem.</t>
  </si>
  <si>
    <t>20 d.4</t>
  </si>
  <si>
    <t>Regulacja pionowa studzienek telefonicznych</t>
  </si>
  <si>
    <t>21 d.4</t>
  </si>
  <si>
    <t>Regulacja pionowa studzienek dla zaworów wodociągowych i gazowych.</t>
  </si>
  <si>
    <t>22 d.4</t>
  </si>
  <si>
    <t>Regulacja pionowa studni kanalizacyjnych.</t>
  </si>
  <si>
    <t>KOSZTORYS OFERTOWY</t>
  </si>
  <si>
    <t>ULICA SIKORSKIEGO</t>
  </si>
  <si>
    <t>37*0,1 = 3,700</t>
  </si>
  <si>
    <t>poz.3*0,3*0,15+3,7*0,05 = 1,850</t>
  </si>
  <si>
    <t>30*1,5*0,4 = 18,000</t>
  </si>
  <si>
    <t>30*1,5+0,5*1*1 = 45,500</t>
  </si>
  <si>
    <t>31+37 = 68,000</t>
  </si>
  <si>
    <t>poz.9*0,06 = 2,220</t>
  </si>
  <si>
    <t>30*1,5 = 45,000</t>
  </si>
  <si>
    <t>poz.11 = 45,000</t>
  </si>
  <si>
    <t>poz.2 = 3,700</t>
  </si>
  <si>
    <t>Ręczne plantowanie powierzchni gruntu za obrzeżem.</t>
  </si>
  <si>
    <t>32*1 = 32,000</t>
  </si>
  <si>
    <t>ULICA STODOLNIANA</t>
  </si>
  <si>
    <t>poz.1*0,1 = 14,900</t>
  </si>
  <si>
    <t>poz.3*0,3*0,15+poz.2*0,05 = 7,450</t>
  </si>
  <si>
    <t>222,21+134 = 356,210</t>
  </si>
  <si>
    <t>132,66+45,94 = 178,600</t>
  </si>
  <si>
    <t>222,21   &lt;chodnik&gt; = 222,210</t>
  </si>
  <si>
    <t>134,00   &lt;wjazdy&gt; = 134,000</t>
  </si>
  <si>
    <t>Wypełnienie szczeliny pomiędzy krawężnikiem a istniejącą nawierzchnią  mieszanką AC 11S wraz z oczyszczenim i skropieniem emulsja asfaltową lub asfaltem</t>
  </si>
  <si>
    <t>poz.2 = 14,900</t>
  </si>
  <si>
    <t>ULICA WARCKA 2A</t>
  </si>
  <si>
    <t>15*4,4+0,5*1*3,5 = 67,75</t>
  </si>
  <si>
    <t>Rozebranie krawężników betonowych wraz z ławą.</t>
  </si>
  <si>
    <t>poz.1*0,1+poz.2*0,3*0,15 = 7,45</t>
  </si>
  <si>
    <t>poz.1*0,2 = 13,55</t>
  </si>
  <si>
    <t>poz.1 = 67,75</t>
  </si>
  <si>
    <t>6 d.2</t>
  </si>
  <si>
    <t>15+5 = 20,00</t>
  </si>
  <si>
    <t>poz.8*0,06 = 1,20</t>
  </si>
  <si>
    <t>20,00   &lt; 5 m - na płask jako opór na zakończeniu&gt; = 20,00</t>
  </si>
  <si>
    <t>poz.9 = 67,75</t>
  </si>
  <si>
    <t>Dowóz i rozłożenie gruntu urodzajnego wraz z obsianiem - za krawężnikiem.</t>
  </si>
  <si>
    <t>15-3*1 = 12,00</t>
  </si>
  <si>
    <t>Regulacja pionowa  zaworów wodociągowych.</t>
  </si>
  <si>
    <t>ULICA WYSPIAŃSKIEGO</t>
  </si>
  <si>
    <t>6*4 = 24,000</t>
  </si>
  <si>
    <t>24*0,1 = 2,400</t>
  </si>
  <si>
    <t>poz.3*0,3*0,15 = 1,080</t>
  </si>
  <si>
    <t>192,70*0,25 = 48,175</t>
  </si>
  <si>
    <t>poz.8*0,06 = 1,440</t>
  </si>
  <si>
    <t>Podsypka piaskowa - warstwa odcinająca z piasku o Cu&gt;4  z zagęszczeniem mechanicznym - do 10 cm grubość warstwy po zagęszczeniu</t>
  </si>
  <si>
    <t>Chodniki z płyt betonowych 50x50x7 cm na podsypce cementowo-piaskowej gr. 5cm.</t>
  </si>
  <si>
    <t>poz.10 = 192,700</t>
  </si>
  <si>
    <t>poz.2 = 2,400</t>
  </si>
  <si>
    <t>Plantowanie powierzchni gruntu za obrzeżem.</t>
  </si>
  <si>
    <t>ULICA ŁOKIETKA</t>
  </si>
  <si>
    <t>Frezowanie nawierzchni bitumicznej o gr. do 7 cm z wywozem materiału z rozbiórkiw miejsce wskazane przez Zamawiającego.</t>
  </si>
  <si>
    <t>[(130*5)+(28*4)+(6*4)+(48*5)+(17,5+10)/2*2,5+(50*5)+(9*5)+(139*5,5)+(5,7+5)/2*88+(10+12)/2*64+(25*5)+(0,5*4*4)*2+(0,5*3*3)+(0,5*5*5)+(0,5*7*7)+(0,5*3*3)*3]*1,05 = 3665,209</t>
  </si>
  <si>
    <t>Rozebranie krawężników betonowych 15x30 cm na podsypce cementowo-piaskowej</t>
  </si>
  <si>
    <t>Rozebranie obrzeży 6x20 cm na podsypce piaskowej</t>
  </si>
  <si>
    <t>27+12+16+30+22+16+17+10 = 150,000</t>
  </si>
  <si>
    <t>Rozebranie płyt betonowych 35x35x5 cm.</t>
  </si>
  <si>
    <t>16*6+51*5,8+17*5 = 476,800</t>
  </si>
  <si>
    <t>Rozebranie płyt betonowych 50x50x7 cm.</t>
  </si>
  <si>
    <t>3+6+(22*6)+(51*5,8) = 436,800</t>
  </si>
  <si>
    <t>Wywiezienie materiału z rozbiórki  do utylizacji lub w miejsce wskazane przez Zamawiajacego.</t>
  </si>
  <si>
    <t>poz.2*0,15*0,3+poz.3*0,2*0,06+poz.4*0,05+poz.5*0,07 = 112,016</t>
  </si>
  <si>
    <t>JEZDNIA</t>
  </si>
  <si>
    <t>Mechaniczne czyszczenie nawierzchni po frezowaniu.</t>
  </si>
  <si>
    <t>[(130*5)+(48*5)+(50*5)+(9*5)+(139*5,0)+(5*90)+(0,5*4*4)*2+(0,5*3*3)+(0,5*5*5)+(0,5*7*7)+(0,5*3*3)*3]*1,1 = 2641,100</t>
  </si>
  <si>
    <t>Skropienie istniejącej nawierzchni emulsją asfaltową w ilości 0,5kg/m2.</t>
  </si>
  <si>
    <t>poz.7 = 2641,100</t>
  </si>
  <si>
    <t>Wyrównanie  oraz nadanie spadków istniejącej nawierzchni  mieszanką mineralno-asfaltową. AC 11W w ilości średnio 50kg/m2.</t>
  </si>
  <si>
    <t>poz.7*0,05 = 132,055</t>
  </si>
  <si>
    <t>Skropienie międzywarstwowe emulsją asfaltową w ilości 0,3kg/m2.</t>
  </si>
  <si>
    <t>Nawierzchnia z mieszanek mineralno-asfaltowych AC 11S (KR-2) - warstwa ścieralna  grubości po zagęszczeniu 4 cm</t>
  </si>
  <si>
    <t>Razem dział: JEZDNIA</t>
  </si>
  <si>
    <t>Roboty ziemne - wykonanie koryta na gł. średnio 25cm  w gruncie kat. III z transportem urobku samochodami samowyładowczymi na odległość do10 km na odkład.</t>
  </si>
  <si>
    <t>poz.13*0,25 = 495,000</t>
  </si>
  <si>
    <t>Mechaniczne profilowanie i zagęszczenie podłoża.</t>
  </si>
  <si>
    <t>poz.13 = 1980,000</t>
  </si>
  <si>
    <t>Nawierzchnia z mieszanek mineralno-asfaltowych AC 11S  (KR-2) - warstwa ścieralna  grubości po zagęszczeniu 5 cm</t>
  </si>
  <si>
    <t>17 d.4</t>
  </si>
  <si>
    <t>Rowki pod krawężniki i ławy krawężnikowe.</t>
  </si>
  <si>
    <t>18 d.4</t>
  </si>
  <si>
    <t>Ława pod krawężniki betonowa - beton C12/15</t>
  </si>
  <si>
    <t>545,6*0,06 = 32,736</t>
  </si>
  <si>
    <t>Ława pod krawężniki betonowa z oporem - beton C12/15.</t>
  </si>
  <si>
    <t>410*0,085 = 34,850</t>
  </si>
  <si>
    <t>Krawężniki betonowe wystające o wymiarach 15x30 cm na podsypce cementowo-piaskowej</t>
  </si>
  <si>
    <t>poz.17 = 906,000</t>
  </si>
  <si>
    <t>ROBOTY  TOWARZYSZĄCE</t>
  </si>
  <si>
    <t>21 d.5</t>
  </si>
  <si>
    <t>D-03.02.01</t>
  </si>
  <si>
    <t>Regulacja pionowa studzienek dla kratek ściekowych ulicznych</t>
  </si>
  <si>
    <t>22 d.5</t>
  </si>
  <si>
    <t>Regulacja pionowa studzienek dla włazów kanałowych kanalizacji sanitarnej.</t>
  </si>
  <si>
    <t>23 d.5</t>
  </si>
  <si>
    <t>410+200 = 610,000</t>
  </si>
  <si>
    <t>24 d.5</t>
  </si>
  <si>
    <t>Ręczne plantowanie powierzchni gruntu.</t>
  </si>
  <si>
    <t>Razem dział: ROBOTY  TOWARZYSZĄCE</t>
  </si>
  <si>
    <t>WG POTRZEB</t>
  </si>
  <si>
    <t>25 d.6</t>
  </si>
  <si>
    <t>200*0,06 = 12,000</t>
  </si>
  <si>
    <t>26 d.6</t>
  </si>
  <si>
    <t>27 d.6</t>
  </si>
  <si>
    <t>Warstwa wyrównawcza z  mieszanki  mineralno-asfaltowej AC 11W.</t>
  </si>
  <si>
    <t>Razem dział: WG POTRZEB</t>
  </si>
  <si>
    <t>Bohaterów Września i Braterstwa Broni</t>
  </si>
  <si>
    <t>poz.3 = 343,50</t>
  </si>
  <si>
    <t>poz.1*0,1 = 34,35</t>
  </si>
  <si>
    <t>13+80+29+59+64+44+48,5+6 = 343,50</t>
  </si>
  <si>
    <t>poz.2*0,05+poz.3*0,15*0,3+poz.4*0,07+poz.5*0,2*0,06 = 188,67</t>
  </si>
  <si>
    <t>poz.8*0,12 = 217,13</t>
  </si>
  <si>
    <t>poz.5+poz.3 = 1152,50</t>
  </si>
  <si>
    <t>poz.11*0,06 = 20,61</t>
  </si>
  <si>
    <t>poz.5+8+20 = 837,00</t>
  </si>
  <si>
    <t>D-04.05.01a</t>
  </si>
  <si>
    <t>poz.8 = 1809,43</t>
  </si>
  <si>
    <t>Nawierzchnie z kostki brukowej betonowej - bezfazowej grubość 6 cm na podsypce cementowo-piaskowej gr. 3cm.</t>
  </si>
  <si>
    <t>poz.13-97 = 1712,43</t>
  </si>
  <si>
    <t>Nawierzchnie z kostki brukowej betonowej -  grubość 6 cm na podsypce cementowo-piaskowej gr. 3cm.</t>
  </si>
  <si>
    <t>97,00 &lt;Braterstwa Broni&gt; = 97,00</t>
  </si>
  <si>
    <t>poz.4-poz.8 = 501,88</t>
  </si>
  <si>
    <t>Regulacja pionowa studzienek dla zaworów wodociągowych.</t>
  </si>
  <si>
    <t>Sadzenie krzewów żywopłotowych w miejscach likwidacji chodników.</t>
  </si>
  <si>
    <t>MIEJSCA POSTOJOWE  I  WG POTRZEB</t>
  </si>
  <si>
    <t>[6,5*4*2-(0,5*3,5*3,5)+50]*1,1 = 105,46</t>
  </si>
  <si>
    <t>poz.21 = 105,46</t>
  </si>
  <si>
    <t>23 d.4</t>
  </si>
  <si>
    <t>24 d.4</t>
  </si>
  <si>
    <t>poz.5*0,12 = 97,08</t>
  </si>
  <si>
    <t>25 d.4</t>
  </si>
  <si>
    <t>26 d.4</t>
  </si>
  <si>
    <t>27 d.4</t>
  </si>
  <si>
    <t>28 d.4</t>
  </si>
  <si>
    <t>Razem dział: MIEJSCA POSTOJOWE  I  WG POTRZEB</t>
  </si>
  <si>
    <t>Ogłóem</t>
  </si>
  <si>
    <t>Jedn. przedm.</t>
  </si>
  <si>
    <t>Cena jednostkowa</t>
  </si>
  <si>
    <t>Jedn. obm.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</si>
</sst>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Protection="1">
      <protection locked="0"/>
    </xf>
    <xf numFmtId="4" fontId="1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wrapText="1"/>
      <protection locked="0"/>
    </xf>
    <xf numFmtId="4" fontId="1" fillId="0" borderId="1" xfId="0" applyNumberFormat="1" applyFont="1" applyBorder="1" applyAlignment="1" applyProtection="1">
      <alignment wrapText="1"/>
      <protection locked="0"/>
    </xf>
    <xf numFmtId="4" fontId="1" fillId="0" borderId="2" xfId="0" applyNumberFormat="1" applyFont="1" applyBorder="1" applyProtection="1">
      <protection locked="0"/>
    </xf>
    <xf numFmtId="4" fontId="1" fillId="0" borderId="1" xfId="0" applyNumberFormat="1" applyFont="1" applyBorder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31"/>
  <sheetViews>
    <sheetView zoomScaleNormal="100" workbookViewId="0">
      <selection activeCell="C9" sqref="C9"/>
    </sheetView>
  </sheetViews>
  <sheetFormatPr defaultRowHeight="15" x14ac:dyDescent="0.25"/>
  <cols>
    <col min="1" max="1" width="5.7109375" style="1"/>
    <col min="2" max="2" width="11"/>
    <col min="3" max="3" width="39.5703125"/>
    <col min="4" max="4" width="9.140625" style="1" customWidth="1"/>
    <col min="5" max="5" width="17" style="2"/>
    <col min="6" max="6" width="13.5703125" style="14" customWidth="1"/>
    <col min="7" max="7" width="12.85546875" style="14"/>
    <col min="8" max="1025" width="8.7109375"/>
  </cols>
  <sheetData>
    <row r="1" spans="1:7" x14ac:dyDescent="0.25">
      <c r="D1"/>
      <c r="E1"/>
    </row>
    <row r="2" spans="1:7" x14ac:dyDescent="0.25">
      <c r="C2" s="3" t="s">
        <v>0</v>
      </c>
      <c r="D2"/>
      <c r="E2"/>
    </row>
    <row r="3" spans="1:7" x14ac:dyDescent="0.25">
      <c r="C3" s="3"/>
      <c r="D3"/>
      <c r="E3"/>
    </row>
    <row r="4" spans="1:7" x14ac:dyDescent="0.25">
      <c r="C4" s="3" t="s">
        <v>1</v>
      </c>
      <c r="D4"/>
      <c r="E4"/>
    </row>
    <row r="7" spans="1:7" s="12" customFormat="1" ht="45" x14ac:dyDescent="0.25">
      <c r="A7" s="10" t="s">
        <v>2</v>
      </c>
      <c r="B7" s="10" t="s">
        <v>3</v>
      </c>
      <c r="C7" s="10" t="s">
        <v>4</v>
      </c>
      <c r="D7" s="10" t="s">
        <v>338</v>
      </c>
      <c r="E7" s="11" t="s">
        <v>5</v>
      </c>
      <c r="F7" s="15" t="s">
        <v>339</v>
      </c>
      <c r="G7" s="15" t="s">
        <v>6</v>
      </c>
    </row>
    <row r="8" spans="1:7" ht="36" customHeight="1" x14ac:dyDescent="0.25">
      <c r="A8" s="4">
        <v>1</v>
      </c>
      <c r="B8" s="5"/>
      <c r="C8" s="5" t="s">
        <v>7</v>
      </c>
      <c r="D8" s="6"/>
      <c r="E8" s="7"/>
      <c r="F8" s="16"/>
      <c r="G8" s="16"/>
    </row>
    <row r="9" spans="1:7" ht="47.25" customHeight="1" x14ac:dyDescent="0.25">
      <c r="A9" s="6" t="s">
        <v>8</v>
      </c>
      <c r="B9" s="8" t="s">
        <v>9</v>
      </c>
      <c r="C9" s="8" t="s">
        <v>10</v>
      </c>
      <c r="D9" s="6" t="s">
        <v>11</v>
      </c>
      <c r="E9" s="7" t="s">
        <v>12</v>
      </c>
      <c r="F9" s="16">
        <v>0</v>
      </c>
      <c r="G9" s="16">
        <v>0</v>
      </c>
    </row>
    <row r="10" spans="1:7" ht="41.25" customHeight="1" x14ac:dyDescent="0.25">
      <c r="A10" s="6" t="s">
        <v>13</v>
      </c>
      <c r="B10" s="8" t="s">
        <v>9</v>
      </c>
      <c r="C10" s="8" t="s">
        <v>14</v>
      </c>
      <c r="D10" s="6" t="s">
        <v>15</v>
      </c>
      <c r="E10" s="7">
        <v>12</v>
      </c>
      <c r="F10" s="16">
        <v>0</v>
      </c>
      <c r="G10" s="16">
        <v>0</v>
      </c>
    </row>
    <row r="11" spans="1:7" ht="48" customHeight="1" x14ac:dyDescent="0.25">
      <c r="A11" s="6" t="s">
        <v>16</v>
      </c>
      <c r="B11" s="8" t="s">
        <v>9</v>
      </c>
      <c r="C11" s="8" t="s">
        <v>17</v>
      </c>
      <c r="D11" s="6" t="s">
        <v>18</v>
      </c>
      <c r="E11" s="7" t="s">
        <v>19</v>
      </c>
      <c r="F11" s="16">
        <v>0</v>
      </c>
      <c r="G11" s="16">
        <v>0</v>
      </c>
    </row>
    <row r="12" spans="1:7" ht="40.5" customHeight="1" x14ac:dyDescent="0.25">
      <c r="A12" s="6" t="s">
        <v>20</v>
      </c>
      <c r="B12" s="8" t="s">
        <v>21</v>
      </c>
      <c r="C12" s="8" t="s">
        <v>22</v>
      </c>
      <c r="D12" s="6" t="s">
        <v>18</v>
      </c>
      <c r="E12" s="7" t="s">
        <v>23</v>
      </c>
      <c r="F12" s="16">
        <v>0</v>
      </c>
      <c r="G12" s="16">
        <v>0</v>
      </c>
    </row>
    <row r="13" spans="1:7" ht="31.5" customHeight="1" x14ac:dyDescent="0.25">
      <c r="A13" s="6" t="s">
        <v>24</v>
      </c>
      <c r="B13" s="8" t="s">
        <v>25</v>
      </c>
      <c r="C13" s="8" t="s">
        <v>26</v>
      </c>
      <c r="D13" s="6" t="s">
        <v>11</v>
      </c>
      <c r="E13" s="7" t="s">
        <v>27</v>
      </c>
      <c r="F13" s="16">
        <v>0</v>
      </c>
      <c r="G13" s="16">
        <v>0</v>
      </c>
    </row>
    <row r="14" spans="1:7" ht="38.25" customHeight="1" x14ac:dyDescent="0.25">
      <c r="A14" s="6" t="s">
        <v>28</v>
      </c>
      <c r="B14" s="8" t="s">
        <v>29</v>
      </c>
      <c r="C14" s="8" t="s">
        <v>30</v>
      </c>
      <c r="D14" s="6" t="s">
        <v>11</v>
      </c>
      <c r="E14" s="7" t="s">
        <v>31</v>
      </c>
      <c r="F14" s="16">
        <v>0</v>
      </c>
      <c r="G14" s="16">
        <v>0</v>
      </c>
    </row>
    <row r="15" spans="1:7" ht="30" x14ac:dyDescent="0.25">
      <c r="A15" s="4"/>
      <c r="B15" s="5"/>
      <c r="C15" s="5" t="s">
        <v>32</v>
      </c>
      <c r="D15" s="6"/>
      <c r="E15" s="7"/>
      <c r="F15" s="16"/>
      <c r="G15" s="17">
        <f>SUM(G9:G14)</f>
        <v>0</v>
      </c>
    </row>
    <row r="16" spans="1:7" x14ac:dyDescent="0.25">
      <c r="A16" s="4">
        <v>2</v>
      </c>
      <c r="B16" s="5"/>
      <c r="C16" s="5" t="s">
        <v>33</v>
      </c>
      <c r="D16" s="6"/>
      <c r="E16" s="7"/>
      <c r="F16" s="16"/>
      <c r="G16" s="16"/>
    </row>
    <row r="17" spans="1:7" ht="25.5" customHeight="1" x14ac:dyDescent="0.25">
      <c r="A17" s="6" t="s">
        <v>34</v>
      </c>
      <c r="B17" s="8" t="s">
        <v>35</v>
      </c>
      <c r="C17" s="8" t="s">
        <v>36</v>
      </c>
      <c r="D17" s="6" t="s">
        <v>15</v>
      </c>
      <c r="E17" s="7">
        <v>20</v>
      </c>
      <c r="F17" s="16">
        <v>0</v>
      </c>
      <c r="G17" s="16">
        <v>0</v>
      </c>
    </row>
    <row r="18" spans="1:7" ht="40.5" customHeight="1" x14ac:dyDescent="0.25">
      <c r="A18" s="6" t="s">
        <v>37</v>
      </c>
      <c r="B18" s="8" t="s">
        <v>35</v>
      </c>
      <c r="C18" s="8" t="s">
        <v>38</v>
      </c>
      <c r="D18" s="6" t="s">
        <v>18</v>
      </c>
      <c r="E18" s="7" t="s">
        <v>39</v>
      </c>
      <c r="F18" s="16">
        <v>0</v>
      </c>
      <c r="G18" s="16">
        <v>0</v>
      </c>
    </row>
    <row r="19" spans="1:7" ht="46.5" customHeight="1" x14ac:dyDescent="0.25">
      <c r="A19" s="6" t="s">
        <v>40</v>
      </c>
      <c r="B19" s="8" t="s">
        <v>35</v>
      </c>
      <c r="C19" s="8" t="s">
        <v>41</v>
      </c>
      <c r="D19" s="6" t="s">
        <v>15</v>
      </c>
      <c r="E19" s="7" t="s">
        <v>42</v>
      </c>
      <c r="F19" s="16">
        <v>0</v>
      </c>
      <c r="G19" s="16">
        <v>0</v>
      </c>
    </row>
    <row r="20" spans="1:7" ht="65.25" customHeight="1" x14ac:dyDescent="0.25">
      <c r="A20" s="6" t="s">
        <v>43</v>
      </c>
      <c r="B20" s="8" t="s">
        <v>44</v>
      </c>
      <c r="C20" s="8" t="s">
        <v>45</v>
      </c>
      <c r="D20" s="6" t="s">
        <v>11</v>
      </c>
      <c r="E20" s="7" t="s">
        <v>46</v>
      </c>
      <c r="F20" s="16">
        <v>0</v>
      </c>
      <c r="G20" s="16">
        <v>0</v>
      </c>
    </row>
    <row r="21" spans="1:7" x14ac:dyDescent="0.25">
      <c r="A21" s="4"/>
      <c r="B21" s="5"/>
      <c r="C21" s="5" t="s">
        <v>47</v>
      </c>
      <c r="D21" s="6"/>
      <c r="E21" s="7"/>
      <c r="F21" s="16"/>
      <c r="G21" s="17">
        <f>SUM(G17:G20)</f>
        <v>0</v>
      </c>
    </row>
    <row r="22" spans="1:7" x14ac:dyDescent="0.25">
      <c r="A22" s="4">
        <v>3</v>
      </c>
      <c r="B22" s="5"/>
      <c r="C22" s="5" t="s">
        <v>48</v>
      </c>
      <c r="D22" s="6"/>
      <c r="E22" s="7"/>
      <c r="F22" s="16"/>
      <c r="G22" s="16"/>
    </row>
    <row r="23" spans="1:7" ht="54" customHeight="1" x14ac:dyDescent="0.25">
      <c r="A23" s="6" t="s">
        <v>49</v>
      </c>
      <c r="B23" s="8" t="s">
        <v>50</v>
      </c>
      <c r="C23" s="8" t="s">
        <v>51</v>
      </c>
      <c r="D23" s="6" t="s">
        <v>11</v>
      </c>
      <c r="E23" s="7" t="s">
        <v>27</v>
      </c>
      <c r="F23" s="16">
        <v>0</v>
      </c>
      <c r="G23" s="16">
        <v>0</v>
      </c>
    </row>
    <row r="24" spans="1:7" ht="34.5" customHeight="1" x14ac:dyDescent="0.25">
      <c r="A24" s="6" t="s">
        <v>52</v>
      </c>
      <c r="B24" s="8" t="s">
        <v>53</v>
      </c>
      <c r="C24" s="8" t="s">
        <v>54</v>
      </c>
      <c r="D24" s="6" t="s">
        <v>11</v>
      </c>
      <c r="E24" s="7" t="s">
        <v>55</v>
      </c>
      <c r="F24" s="16">
        <v>0</v>
      </c>
      <c r="G24" s="16">
        <v>0</v>
      </c>
    </row>
    <row r="25" spans="1:7" ht="48.75" customHeight="1" x14ac:dyDescent="0.25">
      <c r="A25" s="6" t="s">
        <v>56</v>
      </c>
      <c r="B25" s="8" t="s">
        <v>57</v>
      </c>
      <c r="C25" s="8" t="s">
        <v>58</v>
      </c>
      <c r="D25" s="6" t="s">
        <v>59</v>
      </c>
      <c r="E25" s="7" t="s">
        <v>60</v>
      </c>
      <c r="F25" s="16">
        <v>0</v>
      </c>
      <c r="G25" s="16">
        <v>0</v>
      </c>
    </row>
    <row r="26" spans="1:7" ht="39.75" customHeight="1" x14ac:dyDescent="0.25">
      <c r="A26" s="6" t="s">
        <v>61</v>
      </c>
      <c r="B26" s="8" t="s">
        <v>53</v>
      </c>
      <c r="C26" s="8" t="s">
        <v>62</v>
      </c>
      <c r="D26" s="6" t="s">
        <v>11</v>
      </c>
      <c r="E26" s="7" t="s">
        <v>63</v>
      </c>
      <c r="F26" s="16">
        <v>0</v>
      </c>
      <c r="G26" s="16">
        <v>0</v>
      </c>
    </row>
    <row r="27" spans="1:7" ht="93.75" customHeight="1" x14ac:dyDescent="0.25">
      <c r="A27" s="6" t="s">
        <v>64</v>
      </c>
      <c r="B27" s="8" t="s">
        <v>65</v>
      </c>
      <c r="C27" s="8" t="s">
        <v>66</v>
      </c>
      <c r="D27" s="6" t="s">
        <v>11</v>
      </c>
      <c r="E27" s="7">
        <v>985</v>
      </c>
      <c r="F27" s="16">
        <v>0</v>
      </c>
      <c r="G27" s="16">
        <v>0</v>
      </c>
    </row>
    <row r="28" spans="1:7" x14ac:dyDescent="0.25">
      <c r="A28" s="6"/>
      <c r="B28" s="8"/>
      <c r="C28" s="5" t="s">
        <v>67</v>
      </c>
      <c r="D28" s="6"/>
      <c r="E28" s="7"/>
      <c r="F28" s="16"/>
      <c r="G28" s="17">
        <f>SUM(G23:G27)</f>
        <v>0</v>
      </c>
    </row>
    <row r="29" spans="1:7" x14ac:dyDescent="0.25">
      <c r="F29" s="18" t="s">
        <v>68</v>
      </c>
      <c r="G29" s="18">
        <f>G15+G21+G28</f>
        <v>0</v>
      </c>
    </row>
    <row r="30" spans="1:7" x14ac:dyDescent="0.25">
      <c r="F30" s="19" t="s">
        <v>69</v>
      </c>
      <c r="G30" s="19">
        <v>0</v>
      </c>
    </row>
    <row r="31" spans="1:7" x14ac:dyDescent="0.25">
      <c r="F31" s="19" t="s">
        <v>70</v>
      </c>
      <c r="G31" s="19">
        <f>G29+G30</f>
        <v>0</v>
      </c>
    </row>
  </sheetData>
  <sheetProtection password="C6E8" sheet="1" objects="1" scenarios="1"/>
  <pageMargins left="0.25" right="0.25" top="0.75" bottom="0.75" header="0.51180555555555496" footer="0.51180555555555496"/>
  <pageSetup paperSize="9" firstPageNumber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48"/>
  <sheetViews>
    <sheetView topLeftCell="A21" zoomScaleNormal="100" workbookViewId="0">
      <selection activeCell="J30" sqref="J30"/>
    </sheetView>
  </sheetViews>
  <sheetFormatPr defaultRowHeight="15" x14ac:dyDescent="0.25"/>
  <cols>
    <col min="1" max="1" width="6" style="1"/>
    <col min="2" max="2" width="10"/>
    <col min="3" max="3" width="41.140625"/>
    <col min="4" max="4" width="7" style="1"/>
    <col min="5" max="5" width="17.5703125" style="2"/>
    <col min="6" max="6" width="14.42578125" style="14" customWidth="1"/>
    <col min="7" max="7" width="13.42578125" style="14"/>
    <col min="8" max="1025" width="8.7109375"/>
  </cols>
  <sheetData>
    <row r="1" spans="1:7" x14ac:dyDescent="0.25">
      <c r="C1" s="3" t="s">
        <v>0</v>
      </c>
      <c r="D1"/>
      <c r="E1"/>
    </row>
    <row r="2" spans="1:7" x14ac:dyDescent="0.25">
      <c r="C2" s="3"/>
      <c r="D2"/>
      <c r="E2"/>
    </row>
    <row r="3" spans="1:7" x14ac:dyDescent="0.25">
      <c r="C3" s="3" t="s">
        <v>254</v>
      </c>
      <c r="D3"/>
      <c r="E3"/>
    </row>
    <row r="6" spans="1:7" s="12" customFormat="1" ht="45" x14ac:dyDescent="0.25">
      <c r="A6" s="10" t="s">
        <v>2</v>
      </c>
      <c r="B6" s="10" t="s">
        <v>3</v>
      </c>
      <c r="C6" s="10" t="s">
        <v>4</v>
      </c>
      <c r="D6" s="10" t="s">
        <v>340</v>
      </c>
      <c r="E6" s="11" t="s">
        <v>5</v>
      </c>
      <c r="F6" s="15" t="s">
        <v>339</v>
      </c>
      <c r="G6" s="15" t="s">
        <v>6</v>
      </c>
    </row>
    <row r="7" spans="1:7" x14ac:dyDescent="0.25">
      <c r="A7" s="4">
        <v>1</v>
      </c>
      <c r="B7" s="5"/>
      <c r="C7" s="5" t="s">
        <v>72</v>
      </c>
      <c r="D7" s="4"/>
      <c r="E7" s="9"/>
      <c r="F7" s="17"/>
      <c r="G7" s="17"/>
    </row>
    <row r="8" spans="1:7" ht="154.5" customHeight="1" x14ac:dyDescent="0.25">
      <c r="A8" s="6" t="s">
        <v>8</v>
      </c>
      <c r="B8" s="8" t="s">
        <v>9</v>
      </c>
      <c r="C8" s="8" t="s">
        <v>255</v>
      </c>
      <c r="D8" s="6" t="s">
        <v>11</v>
      </c>
      <c r="E8" s="7" t="s">
        <v>256</v>
      </c>
      <c r="F8" s="16">
        <v>0</v>
      </c>
      <c r="G8" s="16">
        <v>0</v>
      </c>
    </row>
    <row r="9" spans="1:7" ht="36" customHeight="1" x14ac:dyDescent="0.25">
      <c r="A9" s="6" t="s">
        <v>13</v>
      </c>
      <c r="B9" s="8" t="s">
        <v>9</v>
      </c>
      <c r="C9" s="8" t="s">
        <v>257</v>
      </c>
      <c r="D9" s="6" t="s">
        <v>15</v>
      </c>
      <c r="E9" s="7">
        <v>1240</v>
      </c>
      <c r="F9" s="16">
        <v>0</v>
      </c>
      <c r="G9" s="16">
        <v>0</v>
      </c>
    </row>
    <row r="10" spans="1:7" ht="37.5" customHeight="1" x14ac:dyDescent="0.25">
      <c r="A10" s="6" t="s">
        <v>16</v>
      </c>
      <c r="B10" s="8" t="s">
        <v>9</v>
      </c>
      <c r="C10" s="8" t="s">
        <v>258</v>
      </c>
      <c r="D10" s="6" t="s">
        <v>15</v>
      </c>
      <c r="E10" s="7" t="s">
        <v>259</v>
      </c>
      <c r="F10" s="16">
        <v>0</v>
      </c>
      <c r="G10" s="16">
        <v>0</v>
      </c>
    </row>
    <row r="11" spans="1:7" ht="40.5" customHeight="1" x14ac:dyDescent="0.25">
      <c r="A11" s="6" t="s">
        <v>20</v>
      </c>
      <c r="B11" s="8" t="s">
        <v>9</v>
      </c>
      <c r="C11" s="8" t="s">
        <v>260</v>
      </c>
      <c r="D11" s="6" t="s">
        <v>11</v>
      </c>
      <c r="E11" s="7" t="s">
        <v>261</v>
      </c>
      <c r="F11" s="16">
        <v>0</v>
      </c>
      <c r="G11" s="16">
        <v>0</v>
      </c>
    </row>
    <row r="12" spans="1:7" ht="39" customHeight="1" x14ac:dyDescent="0.25">
      <c r="A12" s="6" t="s">
        <v>24</v>
      </c>
      <c r="B12" s="8" t="s">
        <v>9</v>
      </c>
      <c r="C12" s="8" t="s">
        <v>262</v>
      </c>
      <c r="D12" s="6" t="s">
        <v>11</v>
      </c>
      <c r="E12" s="7" t="s">
        <v>263</v>
      </c>
      <c r="F12" s="16">
        <v>0</v>
      </c>
      <c r="G12" s="16">
        <v>0</v>
      </c>
    </row>
    <row r="13" spans="1:7" ht="61.5" customHeight="1" x14ac:dyDescent="0.25">
      <c r="A13" s="6" t="s">
        <v>28</v>
      </c>
      <c r="B13" s="8" t="s">
        <v>9</v>
      </c>
      <c r="C13" s="8" t="s">
        <v>264</v>
      </c>
      <c r="D13" s="6" t="s">
        <v>18</v>
      </c>
      <c r="E13" s="7" t="s">
        <v>265</v>
      </c>
      <c r="F13" s="16">
        <v>0</v>
      </c>
      <c r="G13" s="16">
        <v>0</v>
      </c>
    </row>
    <row r="14" spans="1:7" x14ac:dyDescent="0.25">
      <c r="A14" s="4"/>
      <c r="B14" s="5"/>
      <c r="C14" s="5" t="s">
        <v>86</v>
      </c>
      <c r="D14" s="6"/>
      <c r="E14" s="7"/>
      <c r="F14" s="16"/>
      <c r="G14" s="17">
        <f>SUM(G8:G13)</f>
        <v>0</v>
      </c>
    </row>
    <row r="15" spans="1:7" x14ac:dyDescent="0.25">
      <c r="A15" s="4">
        <v>2</v>
      </c>
      <c r="B15" s="5"/>
      <c r="C15" s="5" t="s">
        <v>266</v>
      </c>
      <c r="D15" s="6"/>
      <c r="E15" s="7"/>
      <c r="F15" s="16"/>
      <c r="G15" s="16"/>
    </row>
    <row r="16" spans="1:7" ht="108.75" customHeight="1" x14ac:dyDescent="0.25">
      <c r="A16" s="6" t="s">
        <v>34</v>
      </c>
      <c r="B16" s="8" t="s">
        <v>29</v>
      </c>
      <c r="C16" s="8" t="s">
        <v>267</v>
      </c>
      <c r="D16" s="6" t="s">
        <v>11</v>
      </c>
      <c r="E16" s="7" t="s">
        <v>268</v>
      </c>
      <c r="F16" s="16">
        <v>0</v>
      </c>
      <c r="G16" s="16">
        <v>0</v>
      </c>
    </row>
    <row r="17" spans="1:7" ht="34.5" customHeight="1" x14ac:dyDescent="0.25">
      <c r="A17" s="6" t="s">
        <v>37</v>
      </c>
      <c r="B17" s="8" t="s">
        <v>29</v>
      </c>
      <c r="C17" s="8" t="s">
        <v>269</v>
      </c>
      <c r="D17" s="6" t="s">
        <v>11</v>
      </c>
      <c r="E17" s="7" t="s">
        <v>270</v>
      </c>
      <c r="F17" s="16">
        <v>0</v>
      </c>
      <c r="G17" s="16">
        <v>0</v>
      </c>
    </row>
    <row r="18" spans="1:7" ht="47.25" customHeight="1" x14ac:dyDescent="0.25">
      <c r="A18" s="6" t="s">
        <v>40</v>
      </c>
      <c r="B18" s="8" t="s">
        <v>57</v>
      </c>
      <c r="C18" s="8" t="s">
        <v>271</v>
      </c>
      <c r="D18" s="6" t="s">
        <v>59</v>
      </c>
      <c r="E18" s="7" t="s">
        <v>272</v>
      </c>
      <c r="F18" s="16">
        <v>0</v>
      </c>
      <c r="G18" s="16">
        <v>0</v>
      </c>
    </row>
    <row r="19" spans="1:7" ht="36.75" customHeight="1" x14ac:dyDescent="0.25">
      <c r="A19" s="6" t="s">
        <v>43</v>
      </c>
      <c r="B19" s="8" t="s">
        <v>29</v>
      </c>
      <c r="C19" s="8" t="s">
        <v>273</v>
      </c>
      <c r="D19" s="6" t="s">
        <v>11</v>
      </c>
      <c r="E19" s="7" t="s">
        <v>270</v>
      </c>
      <c r="F19" s="16">
        <v>0</v>
      </c>
      <c r="G19" s="16">
        <v>0</v>
      </c>
    </row>
    <row r="20" spans="1:7" ht="44.25" customHeight="1" x14ac:dyDescent="0.25">
      <c r="A20" s="6" t="s">
        <v>92</v>
      </c>
      <c r="B20" s="8" t="s">
        <v>65</v>
      </c>
      <c r="C20" s="8" t="s">
        <v>274</v>
      </c>
      <c r="D20" s="6" t="s">
        <v>11</v>
      </c>
      <c r="E20" s="7" t="s">
        <v>270</v>
      </c>
      <c r="F20" s="16">
        <v>0</v>
      </c>
      <c r="G20" s="16">
        <v>0</v>
      </c>
    </row>
    <row r="21" spans="1:7" x14ac:dyDescent="0.25">
      <c r="A21" s="4"/>
      <c r="B21" s="5"/>
      <c r="C21" s="5" t="s">
        <v>275</v>
      </c>
      <c r="D21" s="6"/>
      <c r="E21" s="7"/>
      <c r="F21" s="16"/>
      <c r="G21" s="17">
        <f>SUM(G16:G20)</f>
        <v>0</v>
      </c>
    </row>
    <row r="22" spans="1:7" ht="24.75" customHeight="1" x14ac:dyDescent="0.25">
      <c r="A22" s="4">
        <v>3</v>
      </c>
      <c r="B22" s="5"/>
      <c r="C22" s="5" t="s">
        <v>131</v>
      </c>
      <c r="D22" s="6"/>
      <c r="E22" s="7"/>
      <c r="F22" s="16"/>
      <c r="G22" s="16"/>
    </row>
    <row r="23" spans="1:7" ht="60" customHeight="1" x14ac:dyDescent="0.25">
      <c r="A23" s="6" t="s">
        <v>52</v>
      </c>
      <c r="B23" s="8" t="s">
        <v>25</v>
      </c>
      <c r="C23" s="8" t="s">
        <v>276</v>
      </c>
      <c r="D23" s="6" t="s">
        <v>18</v>
      </c>
      <c r="E23" s="7" t="s">
        <v>277</v>
      </c>
      <c r="F23" s="16">
        <v>0</v>
      </c>
      <c r="G23" s="16">
        <v>0</v>
      </c>
    </row>
    <row r="24" spans="1:7" ht="39.75" customHeight="1" x14ac:dyDescent="0.25">
      <c r="A24" s="6" t="s">
        <v>56</v>
      </c>
      <c r="B24" s="8" t="s">
        <v>25</v>
      </c>
      <c r="C24" s="8" t="s">
        <v>278</v>
      </c>
      <c r="D24" s="6" t="s">
        <v>11</v>
      </c>
      <c r="E24" s="7">
        <v>1980</v>
      </c>
      <c r="F24" s="16">
        <v>0</v>
      </c>
      <c r="G24" s="16">
        <v>0</v>
      </c>
    </row>
    <row r="25" spans="1:7" ht="42" customHeight="1" x14ac:dyDescent="0.25">
      <c r="A25" s="6" t="s">
        <v>61</v>
      </c>
      <c r="B25" s="8" t="s">
        <v>50</v>
      </c>
      <c r="C25" s="8" t="s">
        <v>51</v>
      </c>
      <c r="D25" s="6" t="s">
        <v>11</v>
      </c>
      <c r="E25" s="7" t="s">
        <v>279</v>
      </c>
      <c r="F25" s="16">
        <v>0</v>
      </c>
      <c r="G25" s="16">
        <v>0</v>
      </c>
    </row>
    <row r="26" spans="1:7" ht="38.25" customHeight="1" x14ac:dyDescent="0.25">
      <c r="A26" s="6" t="s">
        <v>64</v>
      </c>
      <c r="B26" s="8" t="s">
        <v>29</v>
      </c>
      <c r="C26" s="8" t="s">
        <v>54</v>
      </c>
      <c r="D26" s="6" t="s">
        <v>11</v>
      </c>
      <c r="E26" s="7" t="s">
        <v>279</v>
      </c>
      <c r="F26" s="16">
        <v>0</v>
      </c>
      <c r="G26" s="16">
        <v>0</v>
      </c>
    </row>
    <row r="27" spans="1:7" ht="44.25" customHeight="1" x14ac:dyDescent="0.25">
      <c r="A27" s="6" t="s">
        <v>108</v>
      </c>
      <c r="B27" s="8" t="s">
        <v>65</v>
      </c>
      <c r="C27" s="8" t="s">
        <v>280</v>
      </c>
      <c r="D27" s="6" t="s">
        <v>11</v>
      </c>
      <c r="E27" s="7" t="s">
        <v>279</v>
      </c>
      <c r="F27" s="16">
        <v>0</v>
      </c>
      <c r="G27" s="16">
        <v>0</v>
      </c>
    </row>
    <row r="28" spans="1:7" x14ac:dyDescent="0.25">
      <c r="A28" s="4"/>
      <c r="B28" s="5"/>
      <c r="C28" s="5" t="s">
        <v>134</v>
      </c>
      <c r="D28" s="6"/>
      <c r="E28" s="7"/>
      <c r="F28" s="16"/>
      <c r="G28" s="17">
        <f>SUM(G23:G27)</f>
        <v>0</v>
      </c>
    </row>
    <row r="29" spans="1:7" x14ac:dyDescent="0.25">
      <c r="A29" s="4">
        <v>4</v>
      </c>
      <c r="B29" s="5"/>
      <c r="C29" s="5" t="s">
        <v>33</v>
      </c>
      <c r="D29" s="6"/>
      <c r="E29" s="7"/>
      <c r="F29" s="16"/>
      <c r="G29" s="16"/>
    </row>
    <row r="30" spans="1:7" ht="28.5" customHeight="1" x14ac:dyDescent="0.25">
      <c r="A30" s="6" t="s">
        <v>281</v>
      </c>
      <c r="B30" s="8" t="s">
        <v>35</v>
      </c>
      <c r="C30" s="8" t="s">
        <v>282</v>
      </c>
      <c r="D30" s="6" t="s">
        <v>15</v>
      </c>
      <c r="E30" s="7">
        <v>906</v>
      </c>
      <c r="F30" s="16">
        <v>0</v>
      </c>
      <c r="G30" s="16">
        <v>0</v>
      </c>
    </row>
    <row r="31" spans="1:7" ht="39" customHeight="1" x14ac:dyDescent="0.25">
      <c r="A31" s="6" t="s">
        <v>283</v>
      </c>
      <c r="B31" s="8" t="s">
        <v>35</v>
      </c>
      <c r="C31" s="8" t="s">
        <v>284</v>
      </c>
      <c r="D31" s="6" t="s">
        <v>18</v>
      </c>
      <c r="E31" s="7" t="s">
        <v>285</v>
      </c>
      <c r="F31" s="16">
        <v>0</v>
      </c>
      <c r="G31" s="16">
        <v>0</v>
      </c>
    </row>
    <row r="32" spans="1:7" ht="29.25" customHeight="1" x14ac:dyDescent="0.25">
      <c r="A32" s="6" t="s">
        <v>199</v>
      </c>
      <c r="B32" s="8" t="s">
        <v>35</v>
      </c>
      <c r="C32" s="8" t="s">
        <v>286</v>
      </c>
      <c r="D32" s="6" t="s">
        <v>18</v>
      </c>
      <c r="E32" s="7" t="s">
        <v>287</v>
      </c>
      <c r="F32" s="16">
        <v>0</v>
      </c>
      <c r="G32" s="16">
        <v>0</v>
      </c>
    </row>
    <row r="33" spans="1:7" ht="43.5" customHeight="1" x14ac:dyDescent="0.25">
      <c r="A33" s="6" t="s">
        <v>201</v>
      </c>
      <c r="B33" s="8" t="s">
        <v>35</v>
      </c>
      <c r="C33" s="8" t="s">
        <v>288</v>
      </c>
      <c r="D33" s="6" t="s">
        <v>15</v>
      </c>
      <c r="E33" s="7" t="s">
        <v>289</v>
      </c>
      <c r="F33" s="16">
        <v>0</v>
      </c>
      <c r="G33" s="16">
        <v>0</v>
      </c>
    </row>
    <row r="34" spans="1:7" x14ac:dyDescent="0.25">
      <c r="A34" s="4"/>
      <c r="B34" s="5"/>
      <c r="C34" s="5" t="s">
        <v>47</v>
      </c>
      <c r="D34" s="6"/>
      <c r="E34" s="7"/>
      <c r="F34" s="16"/>
      <c r="G34" s="17">
        <f>SUM(G30:G33)</f>
        <v>0</v>
      </c>
    </row>
    <row r="35" spans="1:7" x14ac:dyDescent="0.25">
      <c r="A35" s="4">
        <v>5</v>
      </c>
      <c r="B35" s="5"/>
      <c r="C35" s="5" t="s">
        <v>290</v>
      </c>
      <c r="D35" s="6"/>
      <c r="E35" s="7"/>
      <c r="F35" s="16"/>
      <c r="G35" s="16"/>
    </row>
    <row r="36" spans="1:7" ht="37.5" customHeight="1" x14ac:dyDescent="0.25">
      <c r="A36" s="6" t="s">
        <v>291</v>
      </c>
      <c r="B36" s="8" t="s">
        <v>292</v>
      </c>
      <c r="C36" s="8" t="s">
        <v>293</v>
      </c>
      <c r="D36" s="6" t="s">
        <v>111</v>
      </c>
      <c r="E36" s="7">
        <v>5</v>
      </c>
      <c r="F36" s="16">
        <v>0</v>
      </c>
      <c r="G36" s="16">
        <v>0</v>
      </c>
    </row>
    <row r="37" spans="1:7" ht="33.75" customHeight="1" x14ac:dyDescent="0.25">
      <c r="A37" s="6" t="s">
        <v>294</v>
      </c>
      <c r="B37" s="8" t="s">
        <v>109</v>
      </c>
      <c r="C37" s="8" t="s">
        <v>295</v>
      </c>
      <c r="D37" s="6" t="s">
        <v>111</v>
      </c>
      <c r="E37" s="7">
        <v>25</v>
      </c>
      <c r="F37" s="16">
        <v>0</v>
      </c>
      <c r="G37" s="16">
        <v>0</v>
      </c>
    </row>
    <row r="38" spans="1:7" ht="42.75" customHeight="1" x14ac:dyDescent="0.25">
      <c r="A38" s="6" t="s">
        <v>296</v>
      </c>
      <c r="B38" s="8" t="s">
        <v>113</v>
      </c>
      <c r="C38" s="8" t="s">
        <v>200</v>
      </c>
      <c r="D38" s="6" t="s">
        <v>11</v>
      </c>
      <c r="E38" s="7" t="s">
        <v>297</v>
      </c>
      <c r="F38" s="16">
        <v>0</v>
      </c>
      <c r="G38" s="16">
        <v>0</v>
      </c>
    </row>
    <row r="39" spans="1:7" ht="26.25" customHeight="1" x14ac:dyDescent="0.25">
      <c r="A39" s="6" t="s">
        <v>298</v>
      </c>
      <c r="B39" s="8" t="s">
        <v>113</v>
      </c>
      <c r="C39" s="8" t="s">
        <v>299</v>
      </c>
      <c r="D39" s="6" t="s">
        <v>11</v>
      </c>
      <c r="E39" s="7">
        <v>500</v>
      </c>
      <c r="F39" s="16">
        <v>0</v>
      </c>
      <c r="G39" s="16">
        <v>0</v>
      </c>
    </row>
    <row r="40" spans="1:7" x14ac:dyDescent="0.25">
      <c r="A40" s="4"/>
      <c r="B40" s="5"/>
      <c r="C40" s="5" t="s">
        <v>300</v>
      </c>
      <c r="D40" s="6"/>
      <c r="E40" s="7"/>
      <c r="F40" s="16"/>
      <c r="G40" s="17">
        <f>SUM(G36:G39)</f>
        <v>0</v>
      </c>
    </row>
    <row r="41" spans="1:7" x14ac:dyDescent="0.25">
      <c r="A41" s="4">
        <v>6</v>
      </c>
      <c r="B41" s="5"/>
      <c r="C41" s="5" t="s">
        <v>301</v>
      </c>
      <c r="D41" s="6"/>
      <c r="E41" s="7"/>
      <c r="F41" s="16"/>
      <c r="G41" s="16"/>
    </row>
    <row r="42" spans="1:7" ht="32.25" customHeight="1" x14ac:dyDescent="0.25">
      <c r="A42" s="6" t="s">
        <v>302</v>
      </c>
      <c r="B42" s="8" t="s">
        <v>35</v>
      </c>
      <c r="C42" s="8" t="s">
        <v>284</v>
      </c>
      <c r="D42" s="6" t="s">
        <v>18</v>
      </c>
      <c r="E42" s="7" t="s">
        <v>303</v>
      </c>
      <c r="F42" s="16">
        <v>0</v>
      </c>
      <c r="G42" s="16">
        <v>0</v>
      </c>
    </row>
    <row r="43" spans="1:7" ht="34.5" customHeight="1" x14ac:dyDescent="0.25">
      <c r="A43" s="6" t="s">
        <v>304</v>
      </c>
      <c r="B43" s="8" t="s">
        <v>35</v>
      </c>
      <c r="C43" s="8" t="s">
        <v>288</v>
      </c>
      <c r="D43" s="6" t="s">
        <v>15</v>
      </c>
      <c r="E43" s="7">
        <v>200</v>
      </c>
      <c r="F43" s="16">
        <v>0</v>
      </c>
      <c r="G43" s="16">
        <v>0</v>
      </c>
    </row>
    <row r="44" spans="1:7" ht="33.75" customHeight="1" x14ac:dyDescent="0.25">
      <c r="A44" s="6" t="s">
        <v>305</v>
      </c>
      <c r="B44" s="8" t="s">
        <v>57</v>
      </c>
      <c r="C44" s="8" t="s">
        <v>306</v>
      </c>
      <c r="D44" s="6" t="s">
        <v>59</v>
      </c>
      <c r="E44" s="7">
        <v>200</v>
      </c>
      <c r="F44" s="16">
        <v>0</v>
      </c>
      <c r="G44" s="16">
        <v>0</v>
      </c>
    </row>
    <row r="45" spans="1:7" x14ac:dyDescent="0.25">
      <c r="A45" s="6"/>
      <c r="B45" s="8"/>
      <c r="C45" s="5" t="s">
        <v>307</v>
      </c>
      <c r="D45" s="6"/>
      <c r="E45" s="7"/>
      <c r="F45" s="16"/>
      <c r="G45" s="17">
        <f>SUM(G42:G44)</f>
        <v>0</v>
      </c>
    </row>
    <row r="46" spans="1:7" x14ac:dyDescent="0.25">
      <c r="F46" s="19" t="s">
        <v>68</v>
      </c>
      <c r="G46" s="19">
        <f>G14+G21+G28+G34+G40+G45</f>
        <v>0</v>
      </c>
    </row>
    <row r="47" spans="1:7" x14ac:dyDescent="0.25">
      <c r="F47" s="19" t="s">
        <v>69</v>
      </c>
      <c r="G47" s="19">
        <v>0</v>
      </c>
    </row>
    <row r="48" spans="1:7" x14ac:dyDescent="0.25">
      <c r="F48" s="19" t="s">
        <v>70</v>
      </c>
      <c r="G48" s="19">
        <f>G46+G47</f>
        <v>0</v>
      </c>
    </row>
  </sheetData>
  <sheetProtection password="C6E8" sheet="1" objects="1" scenarios="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45"/>
  <sheetViews>
    <sheetView tabSelected="1" topLeftCell="A34" zoomScaleNormal="100" workbookViewId="0">
      <selection activeCell="F37" sqref="F37"/>
    </sheetView>
  </sheetViews>
  <sheetFormatPr defaultRowHeight="15" x14ac:dyDescent="0.25"/>
  <cols>
    <col min="1" max="1" width="5.85546875" style="1"/>
    <col min="2" max="2" width="11.42578125" customWidth="1"/>
    <col min="3" max="3" width="40"/>
    <col min="4" max="4" width="9" style="1" customWidth="1"/>
    <col min="5" max="5" width="15.7109375" style="2"/>
    <col min="6" max="6" width="14" style="14" customWidth="1"/>
    <col min="7" max="7" width="12.42578125" style="14" customWidth="1"/>
    <col min="8" max="1025" width="8.7109375"/>
  </cols>
  <sheetData>
    <row r="1" spans="1:7" x14ac:dyDescent="0.25">
      <c r="C1" s="3" t="s">
        <v>0</v>
      </c>
      <c r="D1"/>
      <c r="E1"/>
    </row>
    <row r="2" spans="1:7" x14ac:dyDescent="0.25">
      <c r="C2" s="3"/>
      <c r="D2"/>
      <c r="E2"/>
    </row>
    <row r="3" spans="1:7" x14ac:dyDescent="0.25">
      <c r="C3" s="3" t="s">
        <v>308</v>
      </c>
      <c r="D3"/>
      <c r="E3"/>
    </row>
    <row r="6" spans="1:7" s="12" customFormat="1" ht="30" x14ac:dyDescent="0.25">
      <c r="A6" s="10" t="s">
        <v>2</v>
      </c>
      <c r="B6" s="10" t="s">
        <v>3</v>
      </c>
      <c r="C6" s="10" t="s">
        <v>4</v>
      </c>
      <c r="D6" s="10" t="s">
        <v>338</v>
      </c>
      <c r="E6" s="11" t="s">
        <v>5</v>
      </c>
      <c r="F6" s="15" t="s">
        <v>339</v>
      </c>
      <c r="G6" s="15" t="s">
        <v>6</v>
      </c>
    </row>
    <row r="7" spans="1:7" ht="26.25" customHeight="1" x14ac:dyDescent="0.25">
      <c r="A7" s="4">
        <v>1</v>
      </c>
      <c r="B7" s="5"/>
      <c r="C7" s="5" t="s">
        <v>72</v>
      </c>
      <c r="D7" s="4"/>
      <c r="E7" s="9"/>
      <c r="F7" s="17"/>
      <c r="G7" s="17"/>
    </row>
    <row r="8" spans="1:7" ht="33.75" customHeight="1" x14ac:dyDescent="0.25">
      <c r="A8" s="6" t="s">
        <v>8</v>
      </c>
      <c r="B8" s="8" t="s">
        <v>9</v>
      </c>
      <c r="C8" s="8" t="s">
        <v>73</v>
      </c>
      <c r="D8" s="6" t="s">
        <v>15</v>
      </c>
      <c r="E8" s="7" t="s">
        <v>309</v>
      </c>
      <c r="F8" s="16">
        <v>0</v>
      </c>
      <c r="G8" s="16">
        <v>0</v>
      </c>
    </row>
    <row r="9" spans="1:7" ht="33.75" customHeight="1" x14ac:dyDescent="0.25">
      <c r="A9" s="6" t="s">
        <v>13</v>
      </c>
      <c r="B9" s="8" t="s">
        <v>9</v>
      </c>
      <c r="C9" s="8" t="s">
        <v>75</v>
      </c>
      <c r="D9" s="6" t="s">
        <v>11</v>
      </c>
      <c r="E9" s="7" t="s">
        <v>310</v>
      </c>
      <c r="F9" s="16">
        <v>0</v>
      </c>
      <c r="G9" s="16">
        <v>0</v>
      </c>
    </row>
    <row r="10" spans="1:7" ht="54" customHeight="1" x14ac:dyDescent="0.25">
      <c r="A10" s="6" t="s">
        <v>16</v>
      </c>
      <c r="B10" s="8" t="s">
        <v>9</v>
      </c>
      <c r="C10" s="8" t="s">
        <v>14</v>
      </c>
      <c r="D10" s="6" t="s">
        <v>15</v>
      </c>
      <c r="E10" s="7" t="s">
        <v>311</v>
      </c>
      <c r="F10" s="16">
        <v>0</v>
      </c>
      <c r="G10" s="16">
        <v>0</v>
      </c>
    </row>
    <row r="11" spans="1:7" ht="32.25" customHeight="1" x14ac:dyDescent="0.25">
      <c r="A11" s="6" t="s">
        <v>20</v>
      </c>
      <c r="B11" s="8" t="s">
        <v>9</v>
      </c>
      <c r="C11" s="8" t="s">
        <v>77</v>
      </c>
      <c r="D11" s="6" t="s">
        <v>11</v>
      </c>
      <c r="E11" s="7">
        <v>2311.31</v>
      </c>
      <c r="F11" s="16">
        <v>0</v>
      </c>
      <c r="G11" s="16">
        <v>0</v>
      </c>
    </row>
    <row r="12" spans="1:7" ht="24" customHeight="1" x14ac:dyDescent="0.25">
      <c r="A12" s="6" t="s">
        <v>24</v>
      </c>
      <c r="B12" s="8" t="s">
        <v>9</v>
      </c>
      <c r="C12" s="8" t="s">
        <v>79</v>
      </c>
      <c r="D12" s="6" t="s">
        <v>15</v>
      </c>
      <c r="E12" s="7">
        <v>809</v>
      </c>
      <c r="F12" s="16">
        <v>0</v>
      </c>
      <c r="G12" s="16">
        <v>0</v>
      </c>
    </row>
    <row r="13" spans="1:7" ht="66" customHeight="1" x14ac:dyDescent="0.25">
      <c r="A13" s="6" t="s">
        <v>28</v>
      </c>
      <c r="B13" s="8" t="s">
        <v>9</v>
      </c>
      <c r="C13" s="8" t="s">
        <v>17</v>
      </c>
      <c r="D13" s="6" t="s">
        <v>18</v>
      </c>
      <c r="E13" s="7" t="s">
        <v>312</v>
      </c>
      <c r="F13" s="16">
        <v>0</v>
      </c>
      <c r="G13" s="16">
        <v>0</v>
      </c>
    </row>
    <row r="14" spans="1:7" ht="42" customHeight="1" x14ac:dyDescent="0.25">
      <c r="A14" s="6" t="s">
        <v>82</v>
      </c>
      <c r="B14" s="8" t="s">
        <v>21</v>
      </c>
      <c r="C14" s="8" t="s">
        <v>22</v>
      </c>
      <c r="D14" s="6" t="s">
        <v>18</v>
      </c>
      <c r="E14" s="7" t="s">
        <v>313</v>
      </c>
      <c r="F14" s="16">
        <v>0</v>
      </c>
      <c r="G14" s="16">
        <v>0</v>
      </c>
    </row>
    <row r="15" spans="1:7" ht="37.5" customHeight="1" x14ac:dyDescent="0.25">
      <c r="A15" s="6" t="s">
        <v>83</v>
      </c>
      <c r="B15" s="8" t="s">
        <v>25</v>
      </c>
      <c r="C15" s="8" t="s">
        <v>84</v>
      </c>
      <c r="D15" s="6" t="s">
        <v>11</v>
      </c>
      <c r="E15" s="7">
        <v>1809.43</v>
      </c>
      <c r="F15" s="16">
        <v>0</v>
      </c>
      <c r="G15" s="16">
        <v>0</v>
      </c>
    </row>
    <row r="16" spans="1:7" x14ac:dyDescent="0.25">
      <c r="A16" s="4"/>
      <c r="B16" s="5"/>
      <c r="C16" s="5" t="s">
        <v>86</v>
      </c>
      <c r="D16" s="6"/>
      <c r="E16" s="7"/>
      <c r="F16" s="16"/>
      <c r="G16" s="17">
        <f>SUM(G8:G15)</f>
        <v>0</v>
      </c>
    </row>
    <row r="17" spans="1:7" ht="21" customHeight="1" x14ac:dyDescent="0.25">
      <c r="A17" s="4">
        <v>2</v>
      </c>
      <c r="B17" s="5"/>
      <c r="C17" s="5" t="s">
        <v>87</v>
      </c>
      <c r="D17" s="6"/>
      <c r="E17" s="7"/>
      <c r="F17" s="16"/>
      <c r="G17" s="16"/>
    </row>
    <row r="18" spans="1:7" ht="29.25" customHeight="1" x14ac:dyDescent="0.25">
      <c r="A18" s="6" t="s">
        <v>40</v>
      </c>
      <c r="B18" s="8" t="s">
        <v>35</v>
      </c>
      <c r="C18" s="8" t="s">
        <v>88</v>
      </c>
      <c r="D18" s="6" t="s">
        <v>15</v>
      </c>
      <c r="E18" s="7" t="s">
        <v>314</v>
      </c>
      <c r="F18" s="16">
        <v>0</v>
      </c>
      <c r="G18" s="16">
        <v>0</v>
      </c>
    </row>
    <row r="19" spans="1:7" ht="39" customHeight="1" x14ac:dyDescent="0.25">
      <c r="A19" s="6" t="s">
        <v>43</v>
      </c>
      <c r="B19" s="8" t="s">
        <v>35</v>
      </c>
      <c r="C19" s="8" t="s">
        <v>90</v>
      </c>
      <c r="D19" s="6" t="s">
        <v>18</v>
      </c>
      <c r="E19" s="7" t="s">
        <v>315</v>
      </c>
      <c r="F19" s="16">
        <v>0</v>
      </c>
      <c r="G19" s="16">
        <v>0</v>
      </c>
    </row>
    <row r="20" spans="1:7" ht="51" customHeight="1" x14ac:dyDescent="0.25">
      <c r="A20" s="6" t="s">
        <v>92</v>
      </c>
      <c r="B20" s="8" t="s">
        <v>35</v>
      </c>
      <c r="C20" s="8" t="s">
        <v>41</v>
      </c>
      <c r="D20" s="6" t="s">
        <v>15</v>
      </c>
      <c r="E20" s="7" t="s">
        <v>309</v>
      </c>
      <c r="F20" s="16">
        <v>0</v>
      </c>
      <c r="G20" s="16">
        <v>0</v>
      </c>
    </row>
    <row r="21" spans="1:7" ht="48" customHeight="1" x14ac:dyDescent="0.25">
      <c r="A21" s="6" t="s">
        <v>93</v>
      </c>
      <c r="B21" s="8" t="s">
        <v>94</v>
      </c>
      <c r="C21" s="8" t="s">
        <v>95</v>
      </c>
      <c r="D21" s="6" t="s">
        <v>15</v>
      </c>
      <c r="E21" s="7" t="s">
        <v>316</v>
      </c>
      <c r="F21" s="16">
        <v>0</v>
      </c>
      <c r="G21" s="16">
        <v>0</v>
      </c>
    </row>
    <row r="22" spans="1:7" ht="50.25" customHeight="1" x14ac:dyDescent="0.25">
      <c r="A22" s="6" t="s">
        <v>97</v>
      </c>
      <c r="B22" s="8" t="s">
        <v>317</v>
      </c>
      <c r="C22" s="8" t="s">
        <v>99</v>
      </c>
      <c r="D22" s="6" t="s">
        <v>11</v>
      </c>
      <c r="E22" s="7" t="s">
        <v>318</v>
      </c>
      <c r="F22" s="16">
        <v>0</v>
      </c>
      <c r="G22" s="16">
        <v>0</v>
      </c>
    </row>
    <row r="23" spans="1:7" ht="53.25" customHeight="1" x14ac:dyDescent="0.25">
      <c r="A23" s="6" t="s">
        <v>101</v>
      </c>
      <c r="B23" s="8" t="s">
        <v>44</v>
      </c>
      <c r="C23" s="8" t="s">
        <v>319</v>
      </c>
      <c r="D23" s="6" t="s">
        <v>11</v>
      </c>
      <c r="E23" s="7" t="s">
        <v>320</v>
      </c>
      <c r="F23" s="16">
        <v>0</v>
      </c>
      <c r="G23" s="16">
        <v>0</v>
      </c>
    </row>
    <row r="24" spans="1:7" ht="45.75" customHeight="1" x14ac:dyDescent="0.25">
      <c r="A24" s="6" t="s">
        <v>155</v>
      </c>
      <c r="B24" s="8" t="s">
        <v>44</v>
      </c>
      <c r="C24" s="8" t="s">
        <v>321</v>
      </c>
      <c r="D24" s="6" t="s">
        <v>11</v>
      </c>
      <c r="E24" s="7" t="s">
        <v>322</v>
      </c>
      <c r="F24" s="16">
        <v>0</v>
      </c>
      <c r="G24" s="16">
        <v>0</v>
      </c>
    </row>
    <row r="25" spans="1:7" x14ac:dyDescent="0.25">
      <c r="A25" s="4"/>
      <c r="B25" s="5"/>
      <c r="C25" s="5" t="s">
        <v>104</v>
      </c>
      <c r="D25" s="6"/>
      <c r="E25" s="7"/>
      <c r="F25" s="16"/>
      <c r="G25" s="17">
        <f>SUM(G18:G24)</f>
        <v>0</v>
      </c>
    </row>
    <row r="26" spans="1:7" x14ac:dyDescent="0.25">
      <c r="A26" s="4">
        <v>3</v>
      </c>
      <c r="B26" s="5"/>
      <c r="C26" s="5" t="s">
        <v>105</v>
      </c>
      <c r="D26" s="6"/>
      <c r="E26" s="7"/>
      <c r="F26" s="16"/>
      <c r="G26" s="16"/>
    </row>
    <row r="27" spans="1:7" ht="73.5" customHeight="1" x14ac:dyDescent="0.25">
      <c r="A27" s="6" t="s">
        <v>108</v>
      </c>
      <c r="B27" s="8" t="s">
        <v>65</v>
      </c>
      <c r="C27" s="8" t="s">
        <v>106</v>
      </c>
      <c r="D27" s="6" t="s">
        <v>11</v>
      </c>
      <c r="E27" s="7" t="s">
        <v>309</v>
      </c>
      <c r="F27" s="16">
        <v>0</v>
      </c>
      <c r="G27" s="16">
        <v>0</v>
      </c>
    </row>
    <row r="28" spans="1:7" ht="33.75" customHeight="1" x14ac:dyDescent="0.25">
      <c r="A28" s="6" t="s">
        <v>112</v>
      </c>
      <c r="B28" s="8" t="s">
        <v>109</v>
      </c>
      <c r="C28" s="8" t="s">
        <v>202</v>
      </c>
      <c r="D28" s="6" t="s">
        <v>111</v>
      </c>
      <c r="E28" s="7">
        <v>2</v>
      </c>
      <c r="F28" s="16">
        <v>0</v>
      </c>
      <c r="G28" s="16">
        <v>0</v>
      </c>
    </row>
    <row r="29" spans="1:7" ht="46.5" customHeight="1" x14ac:dyDescent="0.25">
      <c r="A29" s="6" t="s">
        <v>196</v>
      </c>
      <c r="B29" s="8" t="s">
        <v>113</v>
      </c>
      <c r="C29" s="8" t="s">
        <v>114</v>
      </c>
      <c r="D29" s="6" t="s">
        <v>11</v>
      </c>
      <c r="E29" s="7" t="s">
        <v>323</v>
      </c>
      <c r="F29" s="16">
        <v>0</v>
      </c>
      <c r="G29" s="16">
        <v>0</v>
      </c>
    </row>
    <row r="30" spans="1:7" ht="32.25" customHeight="1" x14ac:dyDescent="0.25">
      <c r="A30" s="6" t="s">
        <v>165</v>
      </c>
      <c r="B30" s="8" t="s">
        <v>109</v>
      </c>
      <c r="C30" s="8" t="s">
        <v>324</v>
      </c>
      <c r="D30" s="6" t="s">
        <v>111</v>
      </c>
      <c r="E30" s="7">
        <v>14</v>
      </c>
      <c r="F30" s="16">
        <v>0</v>
      </c>
      <c r="G30" s="16">
        <v>0</v>
      </c>
    </row>
    <row r="31" spans="1:7" ht="40.5" customHeight="1" x14ac:dyDescent="0.25">
      <c r="A31" s="6" t="s">
        <v>167</v>
      </c>
      <c r="B31" s="8" t="s">
        <v>113</v>
      </c>
      <c r="C31" s="8" t="s">
        <v>325</v>
      </c>
      <c r="D31" s="6" t="s">
        <v>15</v>
      </c>
      <c r="E31" s="7">
        <v>40</v>
      </c>
      <c r="F31" s="16">
        <v>0</v>
      </c>
      <c r="G31" s="16">
        <v>0</v>
      </c>
    </row>
    <row r="32" spans="1:7" x14ac:dyDescent="0.25">
      <c r="A32" s="4"/>
      <c r="B32" s="5"/>
      <c r="C32" s="5" t="s">
        <v>116</v>
      </c>
      <c r="D32" s="6"/>
      <c r="E32" s="7"/>
      <c r="F32" s="16"/>
      <c r="G32" s="17">
        <f>SUM(G27:G31)</f>
        <v>0</v>
      </c>
    </row>
    <row r="33" spans="1:7" ht="21" customHeight="1" x14ac:dyDescent="0.25">
      <c r="A33" s="4">
        <v>4</v>
      </c>
      <c r="B33" s="5"/>
      <c r="C33" s="5" t="s">
        <v>326</v>
      </c>
      <c r="D33" s="6"/>
      <c r="E33" s="7"/>
      <c r="F33" s="16"/>
      <c r="G33" s="16"/>
    </row>
    <row r="34" spans="1:7" ht="47.25" customHeight="1" x14ac:dyDescent="0.25">
      <c r="A34" s="6" t="s">
        <v>203</v>
      </c>
      <c r="B34" s="8" t="s">
        <v>50</v>
      </c>
      <c r="C34" s="8" t="s">
        <v>51</v>
      </c>
      <c r="D34" s="6" t="s">
        <v>11</v>
      </c>
      <c r="E34" s="7" t="s">
        <v>327</v>
      </c>
      <c r="F34" s="16">
        <v>0</v>
      </c>
      <c r="G34" s="16">
        <v>0</v>
      </c>
    </row>
    <row r="35" spans="1:7" ht="42.75" customHeight="1" x14ac:dyDescent="0.25">
      <c r="A35" s="6" t="s">
        <v>205</v>
      </c>
      <c r="B35" s="8" t="s">
        <v>29</v>
      </c>
      <c r="C35" s="8" t="s">
        <v>54</v>
      </c>
      <c r="D35" s="6" t="s">
        <v>11</v>
      </c>
      <c r="E35" s="7" t="s">
        <v>328</v>
      </c>
      <c r="F35" s="16">
        <v>0</v>
      </c>
      <c r="G35" s="16">
        <v>0</v>
      </c>
    </row>
    <row r="36" spans="1:7" ht="76.5" customHeight="1" x14ac:dyDescent="0.25">
      <c r="A36" s="6" t="s">
        <v>329</v>
      </c>
      <c r="B36" s="8" t="s">
        <v>65</v>
      </c>
      <c r="C36" s="8" t="s">
        <v>133</v>
      </c>
      <c r="D36" s="6" t="s">
        <v>11</v>
      </c>
      <c r="E36" s="7" t="s">
        <v>328</v>
      </c>
      <c r="F36" s="16">
        <v>0</v>
      </c>
      <c r="G36" s="16">
        <v>0</v>
      </c>
    </row>
    <row r="37" spans="1:7" ht="42" customHeight="1" x14ac:dyDescent="0.25">
      <c r="A37" s="6" t="s">
        <v>330</v>
      </c>
      <c r="B37" s="8" t="s">
        <v>21</v>
      </c>
      <c r="C37" s="8" t="s">
        <v>22</v>
      </c>
      <c r="D37" s="6" t="s">
        <v>18</v>
      </c>
      <c r="E37" s="7" t="s">
        <v>331</v>
      </c>
      <c r="F37" s="16">
        <v>0</v>
      </c>
      <c r="G37" s="16">
        <v>0</v>
      </c>
    </row>
    <row r="38" spans="1:7" ht="35.25" customHeight="1" x14ac:dyDescent="0.25">
      <c r="A38" s="6" t="s">
        <v>332</v>
      </c>
      <c r="B38" s="8" t="s">
        <v>25</v>
      </c>
      <c r="C38" s="8" t="s">
        <v>84</v>
      </c>
      <c r="D38" s="6" t="s">
        <v>11</v>
      </c>
      <c r="E38" s="7">
        <v>200</v>
      </c>
      <c r="F38" s="16">
        <v>0</v>
      </c>
      <c r="G38" s="16">
        <v>0</v>
      </c>
    </row>
    <row r="39" spans="1:7" ht="49.5" customHeight="1" x14ac:dyDescent="0.25">
      <c r="A39" s="6" t="s">
        <v>333</v>
      </c>
      <c r="B39" s="8" t="s">
        <v>94</v>
      </c>
      <c r="C39" s="8" t="s">
        <v>95</v>
      </c>
      <c r="D39" s="6" t="s">
        <v>15</v>
      </c>
      <c r="E39" s="7">
        <v>200</v>
      </c>
      <c r="F39" s="16">
        <v>0</v>
      </c>
      <c r="G39" s="16">
        <v>0</v>
      </c>
    </row>
    <row r="40" spans="1:7" ht="44.25" customHeight="1" x14ac:dyDescent="0.25">
      <c r="A40" s="6" t="s">
        <v>334</v>
      </c>
      <c r="B40" s="8" t="s">
        <v>44</v>
      </c>
      <c r="C40" s="8" t="s">
        <v>321</v>
      </c>
      <c r="D40" s="6" t="s">
        <v>11</v>
      </c>
      <c r="E40" s="7">
        <v>200</v>
      </c>
      <c r="F40" s="16">
        <v>0</v>
      </c>
      <c r="G40" s="16">
        <v>0</v>
      </c>
    </row>
    <row r="41" spans="1:7" ht="54" customHeight="1" x14ac:dyDescent="0.25">
      <c r="A41" s="6" t="s">
        <v>335</v>
      </c>
      <c r="B41" s="8" t="s">
        <v>317</v>
      </c>
      <c r="C41" s="8" t="s">
        <v>99</v>
      </c>
      <c r="D41" s="6" t="s">
        <v>11</v>
      </c>
      <c r="E41" s="7">
        <v>200</v>
      </c>
      <c r="F41" s="16">
        <v>0</v>
      </c>
      <c r="G41" s="16">
        <v>0</v>
      </c>
    </row>
    <row r="42" spans="1:7" ht="30" x14ac:dyDescent="0.25">
      <c r="A42" s="6"/>
      <c r="B42" s="8"/>
      <c r="C42" s="5" t="s">
        <v>336</v>
      </c>
      <c r="D42" s="6"/>
      <c r="E42" s="7"/>
      <c r="F42" s="16"/>
      <c r="G42" s="17">
        <f>SUM(G34:G41)</f>
        <v>0</v>
      </c>
    </row>
    <row r="43" spans="1:7" x14ac:dyDescent="0.25">
      <c r="F43" s="19" t="s">
        <v>68</v>
      </c>
      <c r="G43" s="19">
        <f>G16+G25+G32+G42</f>
        <v>0</v>
      </c>
    </row>
    <row r="44" spans="1:7" x14ac:dyDescent="0.25">
      <c r="F44" s="19" t="s">
        <v>69</v>
      </c>
      <c r="G44" s="19">
        <v>0</v>
      </c>
    </row>
    <row r="45" spans="1:7" x14ac:dyDescent="0.25">
      <c r="F45" s="19" t="s">
        <v>337</v>
      </c>
      <c r="G45" s="19">
        <f>G43+G44</f>
        <v>0</v>
      </c>
    </row>
  </sheetData>
  <sheetProtection password="C6E8" sheet="1" objects="1" scenarios="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33"/>
  <sheetViews>
    <sheetView topLeftCell="A16" zoomScaleNormal="100" workbookViewId="0">
      <selection activeCell="G21" sqref="G21"/>
    </sheetView>
  </sheetViews>
  <sheetFormatPr defaultRowHeight="15" x14ac:dyDescent="0.25"/>
  <cols>
    <col min="1" max="1" width="6.42578125" style="1"/>
    <col min="2" max="2" width="12.140625" customWidth="1"/>
    <col min="3" max="3" width="36.5703125"/>
    <col min="4" max="4" width="9.140625" style="1"/>
    <col min="5" max="5" width="14.7109375" style="2"/>
    <col min="6" max="6" width="12.140625" style="14" customWidth="1"/>
    <col min="7" max="7" width="10.140625" style="14" customWidth="1"/>
    <col min="8" max="1025" width="8.7109375"/>
  </cols>
  <sheetData>
    <row r="1" spans="1:7" x14ac:dyDescent="0.25">
      <c r="D1"/>
      <c r="E1"/>
    </row>
    <row r="2" spans="1:7" x14ac:dyDescent="0.25">
      <c r="C2" s="3" t="s">
        <v>0</v>
      </c>
      <c r="D2"/>
      <c r="E2"/>
    </row>
    <row r="3" spans="1:7" x14ac:dyDescent="0.25">
      <c r="C3" s="3"/>
      <c r="D3"/>
      <c r="E3"/>
    </row>
    <row r="4" spans="1:7" x14ac:dyDescent="0.25">
      <c r="C4" s="3" t="s">
        <v>71</v>
      </c>
      <c r="D4"/>
      <c r="E4"/>
    </row>
    <row r="7" spans="1:7" s="12" customFormat="1" ht="45" x14ac:dyDescent="0.25">
      <c r="A7" s="10" t="s">
        <v>2</v>
      </c>
      <c r="B7" s="10" t="s">
        <v>3</v>
      </c>
      <c r="C7" s="10" t="s">
        <v>4</v>
      </c>
      <c r="D7" s="10" t="s">
        <v>338</v>
      </c>
      <c r="E7" s="11" t="s">
        <v>5</v>
      </c>
      <c r="F7" s="15" t="s">
        <v>339</v>
      </c>
      <c r="G7" s="15" t="s">
        <v>6</v>
      </c>
    </row>
    <row r="8" spans="1:7" x14ac:dyDescent="0.25">
      <c r="A8" s="4">
        <v>1</v>
      </c>
      <c r="B8" s="5"/>
      <c r="C8" s="5" t="s">
        <v>72</v>
      </c>
      <c r="D8" s="4"/>
      <c r="E8" s="9"/>
      <c r="F8" s="17"/>
      <c r="G8" s="17"/>
    </row>
    <row r="9" spans="1:7" ht="30" x14ac:dyDescent="0.25">
      <c r="A9" s="6" t="s">
        <v>8</v>
      </c>
      <c r="B9" s="8" t="s">
        <v>9</v>
      </c>
      <c r="C9" s="8" t="s">
        <v>73</v>
      </c>
      <c r="D9" s="6" t="s">
        <v>15</v>
      </c>
      <c r="E9" s="7" t="s">
        <v>74</v>
      </c>
      <c r="F9" s="16">
        <v>0</v>
      </c>
      <c r="G9" s="16">
        <v>0</v>
      </c>
    </row>
    <row r="10" spans="1:7" ht="37.5" customHeight="1" x14ac:dyDescent="0.25">
      <c r="A10" s="6" t="s">
        <v>13</v>
      </c>
      <c r="B10" s="8" t="s">
        <v>9</v>
      </c>
      <c r="C10" s="8" t="s">
        <v>75</v>
      </c>
      <c r="D10" s="6" t="s">
        <v>11</v>
      </c>
      <c r="E10" s="7" t="s">
        <v>76</v>
      </c>
      <c r="F10" s="16">
        <v>0</v>
      </c>
      <c r="G10" s="16">
        <v>0</v>
      </c>
    </row>
    <row r="11" spans="1:7" ht="30" x14ac:dyDescent="0.25">
      <c r="A11" s="6" t="s">
        <v>16</v>
      </c>
      <c r="B11" s="8" t="s">
        <v>9</v>
      </c>
      <c r="C11" s="8" t="s">
        <v>14</v>
      </c>
      <c r="D11" s="6" t="s">
        <v>15</v>
      </c>
      <c r="E11" s="7" t="s">
        <v>74</v>
      </c>
      <c r="F11" s="16">
        <v>0</v>
      </c>
      <c r="G11" s="16">
        <v>0</v>
      </c>
    </row>
    <row r="12" spans="1:7" ht="53.25" customHeight="1" x14ac:dyDescent="0.25">
      <c r="A12" s="6" t="s">
        <v>20</v>
      </c>
      <c r="B12" s="8" t="s">
        <v>9</v>
      </c>
      <c r="C12" s="8" t="s">
        <v>77</v>
      </c>
      <c r="D12" s="6" t="s">
        <v>11</v>
      </c>
      <c r="E12" s="7" t="s">
        <v>78</v>
      </c>
      <c r="F12" s="16">
        <v>0</v>
      </c>
      <c r="G12" s="16">
        <v>0</v>
      </c>
    </row>
    <row r="13" spans="1:7" ht="30" x14ac:dyDescent="0.25">
      <c r="A13" s="6" t="s">
        <v>24</v>
      </c>
      <c r="B13" s="8" t="s">
        <v>9</v>
      </c>
      <c r="C13" s="8" t="s">
        <v>79</v>
      </c>
      <c r="D13" s="6" t="s">
        <v>15</v>
      </c>
      <c r="E13" s="7" t="s">
        <v>80</v>
      </c>
      <c r="F13" s="16">
        <v>0</v>
      </c>
      <c r="G13" s="16">
        <v>0</v>
      </c>
    </row>
    <row r="14" spans="1:7" ht="63" customHeight="1" x14ac:dyDescent="0.25">
      <c r="A14" s="6" t="s">
        <v>28</v>
      </c>
      <c r="B14" s="8" t="s">
        <v>9</v>
      </c>
      <c r="C14" s="8" t="s">
        <v>17</v>
      </c>
      <c r="D14" s="6" t="s">
        <v>18</v>
      </c>
      <c r="E14" s="7" t="s">
        <v>81</v>
      </c>
      <c r="F14" s="16">
        <v>0</v>
      </c>
      <c r="G14" s="16">
        <v>0</v>
      </c>
    </row>
    <row r="15" spans="1:7" ht="45" x14ac:dyDescent="0.25">
      <c r="A15" s="6" t="s">
        <v>82</v>
      </c>
      <c r="B15" s="8" t="s">
        <v>21</v>
      </c>
      <c r="C15" s="8" t="s">
        <v>22</v>
      </c>
      <c r="D15" s="6" t="s">
        <v>18</v>
      </c>
      <c r="E15" s="7">
        <v>13.46</v>
      </c>
      <c r="F15" s="16">
        <v>0</v>
      </c>
      <c r="G15" s="16">
        <v>0</v>
      </c>
    </row>
    <row r="16" spans="1:7" ht="30" x14ac:dyDescent="0.25">
      <c r="A16" s="6" t="s">
        <v>83</v>
      </c>
      <c r="B16" s="8" t="s">
        <v>25</v>
      </c>
      <c r="C16" s="8" t="s">
        <v>84</v>
      </c>
      <c r="D16" s="6" t="s">
        <v>11</v>
      </c>
      <c r="E16" s="7" t="s">
        <v>85</v>
      </c>
      <c r="F16" s="16">
        <v>0</v>
      </c>
      <c r="G16" s="16">
        <v>0</v>
      </c>
    </row>
    <row r="17" spans="1:7" x14ac:dyDescent="0.25">
      <c r="A17" s="4"/>
      <c r="B17" s="5"/>
      <c r="C17" s="5" t="s">
        <v>86</v>
      </c>
      <c r="D17" s="4"/>
      <c r="E17" s="7"/>
      <c r="F17" s="16"/>
      <c r="G17" s="17">
        <f>SUM(G9:G16)</f>
        <v>0</v>
      </c>
    </row>
    <row r="18" spans="1:7" x14ac:dyDescent="0.25">
      <c r="A18" s="4">
        <v>2</v>
      </c>
      <c r="B18" s="5"/>
      <c r="C18" s="5" t="s">
        <v>87</v>
      </c>
      <c r="D18" s="4"/>
      <c r="E18" s="7"/>
      <c r="F18" s="16"/>
      <c r="G18" s="16"/>
    </row>
    <row r="19" spans="1:7" ht="39" customHeight="1" x14ac:dyDescent="0.25">
      <c r="A19" s="6" t="s">
        <v>40</v>
      </c>
      <c r="B19" s="8" t="s">
        <v>35</v>
      </c>
      <c r="C19" s="8" t="s">
        <v>88</v>
      </c>
      <c r="D19" s="6" t="s">
        <v>15</v>
      </c>
      <c r="E19" s="7" t="s">
        <v>89</v>
      </c>
      <c r="F19" s="16">
        <v>0</v>
      </c>
      <c r="G19" s="16">
        <v>0</v>
      </c>
    </row>
    <row r="20" spans="1:7" ht="30" x14ac:dyDescent="0.25">
      <c r="A20" s="6" t="s">
        <v>43</v>
      </c>
      <c r="B20" s="8" t="s">
        <v>35</v>
      </c>
      <c r="C20" s="8" t="s">
        <v>90</v>
      </c>
      <c r="D20" s="6" t="s">
        <v>18</v>
      </c>
      <c r="E20" s="7" t="s">
        <v>91</v>
      </c>
      <c r="F20" s="16">
        <v>0</v>
      </c>
      <c r="G20" s="16">
        <v>0</v>
      </c>
    </row>
    <row r="21" spans="1:7" ht="45" x14ac:dyDescent="0.25">
      <c r="A21" s="6" t="s">
        <v>92</v>
      </c>
      <c r="B21" s="8" t="s">
        <v>35</v>
      </c>
      <c r="C21" s="8" t="s">
        <v>41</v>
      </c>
      <c r="D21" s="6" t="s">
        <v>15</v>
      </c>
      <c r="E21" s="7" t="s">
        <v>74</v>
      </c>
      <c r="F21" s="16">
        <v>0</v>
      </c>
      <c r="G21" s="16">
        <v>0</v>
      </c>
    </row>
    <row r="22" spans="1:7" ht="45" x14ac:dyDescent="0.25">
      <c r="A22" s="6" t="s">
        <v>93</v>
      </c>
      <c r="B22" s="8" t="s">
        <v>94</v>
      </c>
      <c r="C22" s="8" t="s">
        <v>95</v>
      </c>
      <c r="D22" s="6" t="s">
        <v>15</v>
      </c>
      <c r="E22" s="7" t="s">
        <v>96</v>
      </c>
      <c r="F22" s="16">
        <v>0</v>
      </c>
      <c r="G22" s="16">
        <v>0</v>
      </c>
    </row>
    <row r="23" spans="1:7" ht="45" x14ac:dyDescent="0.25">
      <c r="A23" s="6" t="s">
        <v>97</v>
      </c>
      <c r="B23" s="8" t="s">
        <v>98</v>
      </c>
      <c r="C23" s="8" t="s">
        <v>99</v>
      </c>
      <c r="D23" s="6" t="s">
        <v>11</v>
      </c>
      <c r="E23" s="7" t="s">
        <v>100</v>
      </c>
      <c r="F23" s="16">
        <v>0</v>
      </c>
      <c r="G23" s="16">
        <v>0</v>
      </c>
    </row>
    <row r="24" spans="1:7" ht="45" x14ac:dyDescent="0.25">
      <c r="A24" s="6" t="s">
        <v>101</v>
      </c>
      <c r="B24" s="8" t="s">
        <v>44</v>
      </c>
      <c r="C24" s="8" t="s">
        <v>102</v>
      </c>
      <c r="D24" s="6" t="s">
        <v>11</v>
      </c>
      <c r="E24" s="7" t="s">
        <v>103</v>
      </c>
      <c r="F24" s="16">
        <v>0</v>
      </c>
      <c r="G24" s="16">
        <v>0</v>
      </c>
    </row>
    <row r="25" spans="1:7" x14ac:dyDescent="0.25">
      <c r="A25" s="4"/>
      <c r="B25" s="5"/>
      <c r="C25" s="5" t="s">
        <v>104</v>
      </c>
      <c r="D25" s="6"/>
      <c r="E25" s="7"/>
      <c r="F25" s="16"/>
      <c r="G25" s="17">
        <f>SUM(G19:G24)</f>
        <v>0</v>
      </c>
    </row>
    <row r="26" spans="1:7" x14ac:dyDescent="0.25">
      <c r="A26" s="4">
        <v>3</v>
      </c>
      <c r="B26" s="5"/>
      <c r="C26" s="5" t="s">
        <v>105</v>
      </c>
      <c r="D26" s="6"/>
      <c r="E26" s="7"/>
      <c r="F26" s="16"/>
      <c r="G26" s="16"/>
    </row>
    <row r="27" spans="1:7" ht="75" x14ac:dyDescent="0.25">
      <c r="A27" s="6" t="s">
        <v>64</v>
      </c>
      <c r="B27" s="8" t="s">
        <v>65</v>
      </c>
      <c r="C27" s="8" t="s">
        <v>106</v>
      </c>
      <c r="D27" s="6" t="s">
        <v>11</v>
      </c>
      <c r="E27" s="7" t="s">
        <v>107</v>
      </c>
      <c r="F27" s="16">
        <v>0</v>
      </c>
      <c r="G27" s="16">
        <v>0</v>
      </c>
    </row>
    <row r="28" spans="1:7" x14ac:dyDescent="0.25">
      <c r="A28" s="6" t="s">
        <v>108</v>
      </c>
      <c r="B28" s="8" t="s">
        <v>109</v>
      </c>
      <c r="C28" s="8" t="s">
        <v>110</v>
      </c>
      <c r="D28" s="6" t="s">
        <v>111</v>
      </c>
      <c r="E28" s="7">
        <v>1</v>
      </c>
      <c r="F28" s="16">
        <v>0</v>
      </c>
      <c r="G28" s="16">
        <v>0</v>
      </c>
    </row>
    <row r="29" spans="1:7" ht="30" x14ac:dyDescent="0.25">
      <c r="A29" s="6" t="s">
        <v>112</v>
      </c>
      <c r="B29" s="8" t="s">
        <v>113</v>
      </c>
      <c r="C29" s="8" t="s">
        <v>114</v>
      </c>
      <c r="D29" s="6" t="s">
        <v>11</v>
      </c>
      <c r="E29" s="7" t="s">
        <v>115</v>
      </c>
      <c r="F29" s="16">
        <v>0</v>
      </c>
      <c r="G29" s="16">
        <v>0</v>
      </c>
    </row>
    <row r="30" spans="1:7" x14ac:dyDescent="0.25">
      <c r="A30" s="4"/>
      <c r="B30" s="5"/>
      <c r="C30" s="5" t="s">
        <v>116</v>
      </c>
      <c r="D30" s="6"/>
      <c r="E30" s="7"/>
      <c r="F30" s="16"/>
      <c r="G30" s="17">
        <f>SUM(G27:G29)</f>
        <v>0</v>
      </c>
    </row>
    <row r="31" spans="1:7" x14ac:dyDescent="0.25">
      <c r="F31" s="19" t="s">
        <v>68</v>
      </c>
      <c r="G31" s="19">
        <f>G17+G25+G30</f>
        <v>0</v>
      </c>
    </row>
    <row r="32" spans="1:7" x14ac:dyDescent="0.25">
      <c r="F32" s="19" t="s">
        <v>69</v>
      </c>
      <c r="G32" s="19">
        <v>0</v>
      </c>
    </row>
    <row r="33" spans="6:7" x14ac:dyDescent="0.25">
      <c r="F33" s="19" t="s">
        <v>70</v>
      </c>
      <c r="G33" s="19">
        <f>G31+G32</f>
        <v>0</v>
      </c>
    </row>
  </sheetData>
  <sheetProtection password="C6E8" sheet="1" objects="1" scenarios="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33"/>
  <sheetViews>
    <sheetView topLeftCell="A19" zoomScaleNormal="100" workbookViewId="0">
      <selection activeCell="F24" sqref="F24"/>
    </sheetView>
  </sheetViews>
  <sheetFormatPr defaultRowHeight="15" x14ac:dyDescent="0.25"/>
  <cols>
    <col min="1" max="1" width="6" style="1"/>
    <col min="2" max="2" width="11.7109375"/>
    <col min="3" max="3" width="40.140625"/>
    <col min="4" max="4" width="9.28515625" style="1" customWidth="1"/>
    <col min="5" max="5" width="16.28515625" style="2"/>
    <col min="6" max="6" width="12.28515625" style="14" customWidth="1"/>
    <col min="7" max="7" width="14.28515625" style="14"/>
    <col min="8" max="1025" width="8.7109375"/>
  </cols>
  <sheetData>
    <row r="1" spans="1:7" x14ac:dyDescent="0.25">
      <c r="C1" s="3" t="s">
        <v>117</v>
      </c>
      <c r="D1"/>
      <c r="E1"/>
    </row>
    <row r="2" spans="1:7" x14ac:dyDescent="0.25">
      <c r="C2" s="3"/>
      <c r="D2"/>
      <c r="E2"/>
    </row>
    <row r="3" spans="1:7" x14ac:dyDescent="0.25">
      <c r="C3" s="3" t="s">
        <v>118</v>
      </c>
      <c r="D3"/>
      <c r="E3"/>
    </row>
    <row r="6" spans="1:7" s="12" customFormat="1" ht="45" x14ac:dyDescent="0.25">
      <c r="A6" s="10" t="s">
        <v>2</v>
      </c>
      <c r="B6" s="10" t="s">
        <v>3</v>
      </c>
      <c r="C6" s="10" t="s">
        <v>4</v>
      </c>
      <c r="D6" s="10" t="s">
        <v>338</v>
      </c>
      <c r="E6" s="11" t="s">
        <v>119</v>
      </c>
      <c r="F6" s="15" t="s">
        <v>339</v>
      </c>
      <c r="G6" s="15" t="s">
        <v>6</v>
      </c>
    </row>
    <row r="7" spans="1:7" x14ac:dyDescent="0.25">
      <c r="A7" s="4">
        <v>1</v>
      </c>
      <c r="B7" s="5"/>
      <c r="C7" s="5" t="s">
        <v>72</v>
      </c>
      <c r="D7" s="4"/>
      <c r="E7" s="9"/>
      <c r="F7" s="17"/>
      <c r="G7" s="17"/>
    </row>
    <row r="8" spans="1:7" ht="30" x14ac:dyDescent="0.25">
      <c r="A8" s="6" t="s">
        <v>8</v>
      </c>
      <c r="B8" s="8" t="s">
        <v>9</v>
      </c>
      <c r="C8" s="8" t="s">
        <v>73</v>
      </c>
      <c r="D8" s="6" t="s">
        <v>15</v>
      </c>
      <c r="E8" s="7">
        <v>74</v>
      </c>
      <c r="F8" s="16">
        <v>0</v>
      </c>
      <c r="G8" s="16">
        <v>0</v>
      </c>
    </row>
    <row r="9" spans="1:7" ht="30" x14ac:dyDescent="0.25">
      <c r="A9" s="6" t="s">
        <v>13</v>
      </c>
      <c r="B9" s="8" t="s">
        <v>9</v>
      </c>
      <c r="C9" s="8" t="s">
        <v>75</v>
      </c>
      <c r="D9" s="6" t="s">
        <v>11</v>
      </c>
      <c r="E9" s="7" t="s">
        <v>120</v>
      </c>
      <c r="F9" s="16">
        <v>0</v>
      </c>
      <c r="G9" s="16">
        <v>0</v>
      </c>
    </row>
    <row r="10" spans="1:7" ht="45" x14ac:dyDescent="0.25">
      <c r="A10" s="6" t="s">
        <v>16</v>
      </c>
      <c r="B10" s="8" t="s">
        <v>9</v>
      </c>
      <c r="C10" s="8" t="s">
        <v>14</v>
      </c>
      <c r="D10" s="6" t="s">
        <v>15</v>
      </c>
      <c r="E10" s="7" t="s">
        <v>121</v>
      </c>
      <c r="F10" s="16">
        <v>0</v>
      </c>
      <c r="G10" s="16">
        <v>0</v>
      </c>
    </row>
    <row r="11" spans="1:7" ht="30" x14ac:dyDescent="0.25">
      <c r="A11" s="6" t="s">
        <v>20</v>
      </c>
      <c r="B11" s="8" t="s">
        <v>9</v>
      </c>
      <c r="C11" s="8" t="s">
        <v>77</v>
      </c>
      <c r="D11" s="6" t="s">
        <v>11</v>
      </c>
      <c r="E11" s="7" t="s">
        <v>122</v>
      </c>
      <c r="F11" s="16">
        <v>0</v>
      </c>
      <c r="G11" s="16">
        <v>0</v>
      </c>
    </row>
    <row r="12" spans="1:7" ht="60" x14ac:dyDescent="0.25">
      <c r="A12" s="6" t="s">
        <v>24</v>
      </c>
      <c r="B12" s="8" t="s">
        <v>9</v>
      </c>
      <c r="C12" s="8" t="s">
        <v>79</v>
      </c>
      <c r="D12" s="6" t="s">
        <v>15</v>
      </c>
      <c r="E12" s="7" t="s">
        <v>123</v>
      </c>
      <c r="F12" s="16">
        <v>0</v>
      </c>
      <c r="G12" s="16">
        <v>0</v>
      </c>
    </row>
    <row r="13" spans="1:7" ht="63" customHeight="1" x14ac:dyDescent="0.25">
      <c r="A13" s="6" t="s">
        <v>28</v>
      </c>
      <c r="B13" s="8" t="s">
        <v>9</v>
      </c>
      <c r="C13" s="8" t="s">
        <v>17</v>
      </c>
      <c r="D13" s="6" t="s">
        <v>18</v>
      </c>
      <c r="E13" s="7" t="s">
        <v>124</v>
      </c>
      <c r="F13" s="16">
        <v>0</v>
      </c>
      <c r="G13" s="16">
        <v>0</v>
      </c>
    </row>
    <row r="14" spans="1:7" ht="30" x14ac:dyDescent="0.25">
      <c r="A14" s="6" t="s">
        <v>82</v>
      </c>
      <c r="B14" s="8" t="s">
        <v>21</v>
      </c>
      <c r="C14" s="8" t="s">
        <v>22</v>
      </c>
      <c r="D14" s="6" t="s">
        <v>18</v>
      </c>
      <c r="E14" s="7" t="s">
        <v>125</v>
      </c>
      <c r="F14" s="16">
        <v>0</v>
      </c>
      <c r="G14" s="16">
        <v>0</v>
      </c>
    </row>
    <row r="15" spans="1:7" ht="45" x14ac:dyDescent="0.25">
      <c r="A15" s="6" t="s">
        <v>83</v>
      </c>
      <c r="B15" s="8" t="s">
        <v>25</v>
      </c>
      <c r="C15" s="8" t="s">
        <v>126</v>
      </c>
      <c r="D15" s="6" t="s">
        <v>11</v>
      </c>
      <c r="E15" s="7" t="s">
        <v>127</v>
      </c>
      <c r="F15" s="16">
        <v>0</v>
      </c>
      <c r="G15" s="16">
        <v>0</v>
      </c>
    </row>
    <row r="16" spans="1:7" x14ac:dyDescent="0.25">
      <c r="A16" s="6"/>
      <c r="B16" s="8"/>
      <c r="C16" s="5" t="s">
        <v>86</v>
      </c>
      <c r="D16" s="6"/>
      <c r="E16" s="7"/>
      <c r="F16" s="16"/>
      <c r="G16" s="17">
        <f>SUM(G8:G15)</f>
        <v>0</v>
      </c>
    </row>
    <row r="17" spans="1:7" x14ac:dyDescent="0.25">
      <c r="A17" s="4">
        <v>2</v>
      </c>
      <c r="B17" s="8"/>
      <c r="C17" s="5" t="s">
        <v>33</v>
      </c>
      <c r="D17" s="6"/>
      <c r="E17" s="7"/>
      <c r="F17" s="16"/>
      <c r="G17" s="16"/>
    </row>
    <row r="18" spans="1:7" x14ac:dyDescent="0.25">
      <c r="A18" s="6" t="s">
        <v>40</v>
      </c>
      <c r="B18" s="8" t="s">
        <v>35</v>
      </c>
      <c r="C18" s="8" t="s">
        <v>88</v>
      </c>
      <c r="D18" s="6" t="s">
        <v>15</v>
      </c>
      <c r="E18" s="7" t="s">
        <v>128</v>
      </c>
      <c r="F18" s="16">
        <v>0</v>
      </c>
      <c r="G18" s="16">
        <v>0</v>
      </c>
    </row>
    <row r="19" spans="1:7" ht="30" x14ac:dyDescent="0.25">
      <c r="A19" s="6" t="s">
        <v>43</v>
      </c>
      <c r="B19" s="8" t="s">
        <v>35</v>
      </c>
      <c r="C19" s="8" t="s">
        <v>38</v>
      </c>
      <c r="D19" s="6" t="s">
        <v>18</v>
      </c>
      <c r="E19" s="7" t="s">
        <v>129</v>
      </c>
      <c r="F19" s="16">
        <v>0</v>
      </c>
      <c r="G19" s="16">
        <v>0</v>
      </c>
    </row>
    <row r="20" spans="1:7" ht="45" x14ac:dyDescent="0.25">
      <c r="A20" s="6" t="s">
        <v>92</v>
      </c>
      <c r="B20" s="8" t="s">
        <v>35</v>
      </c>
      <c r="C20" s="8" t="s">
        <v>41</v>
      </c>
      <c r="D20" s="6" t="s">
        <v>15</v>
      </c>
      <c r="E20" s="7" t="s">
        <v>130</v>
      </c>
      <c r="F20" s="16">
        <v>0</v>
      </c>
      <c r="G20" s="16">
        <v>0</v>
      </c>
    </row>
    <row r="21" spans="1:7" x14ac:dyDescent="0.25">
      <c r="A21" s="4"/>
      <c r="B21" s="5"/>
      <c r="C21" s="5" t="s">
        <v>47</v>
      </c>
      <c r="D21" s="6"/>
      <c r="E21" s="7"/>
      <c r="F21" s="16"/>
      <c r="G21" s="17">
        <f>SUM(G18:G20)</f>
        <v>0</v>
      </c>
    </row>
    <row r="22" spans="1:7" x14ac:dyDescent="0.25">
      <c r="A22" s="4">
        <v>3</v>
      </c>
      <c r="B22" s="5"/>
      <c r="C22" s="5" t="s">
        <v>131</v>
      </c>
      <c r="D22" s="6"/>
      <c r="E22" s="7"/>
      <c r="F22" s="16"/>
      <c r="G22" s="16"/>
    </row>
    <row r="23" spans="1:7" ht="45" x14ac:dyDescent="0.25">
      <c r="A23" s="6" t="s">
        <v>52</v>
      </c>
      <c r="B23" s="8" t="s">
        <v>50</v>
      </c>
      <c r="C23" s="8" t="s">
        <v>51</v>
      </c>
      <c r="D23" s="6" t="s">
        <v>11</v>
      </c>
      <c r="E23" s="7" t="s">
        <v>132</v>
      </c>
      <c r="F23" s="16">
        <v>0</v>
      </c>
      <c r="G23" s="16">
        <v>0</v>
      </c>
    </row>
    <row r="24" spans="1:7" ht="30" x14ac:dyDescent="0.25">
      <c r="A24" s="6" t="s">
        <v>56</v>
      </c>
      <c r="B24" s="8" t="s">
        <v>29</v>
      </c>
      <c r="C24" s="8" t="s">
        <v>54</v>
      </c>
      <c r="D24" s="6" t="s">
        <v>11</v>
      </c>
      <c r="E24" s="7" t="s">
        <v>132</v>
      </c>
      <c r="F24" s="16">
        <v>0</v>
      </c>
      <c r="G24" s="16">
        <v>0</v>
      </c>
    </row>
    <row r="25" spans="1:7" ht="75" x14ac:dyDescent="0.25">
      <c r="A25" s="6" t="s">
        <v>61</v>
      </c>
      <c r="B25" s="8" t="s">
        <v>65</v>
      </c>
      <c r="C25" s="8" t="s">
        <v>133</v>
      </c>
      <c r="D25" s="6" t="s">
        <v>11</v>
      </c>
      <c r="E25" s="7" t="s">
        <v>132</v>
      </c>
      <c r="F25" s="16">
        <v>0</v>
      </c>
      <c r="G25" s="16">
        <v>0</v>
      </c>
    </row>
    <row r="26" spans="1:7" x14ac:dyDescent="0.25">
      <c r="A26" s="4"/>
      <c r="B26" s="5"/>
      <c r="C26" s="5" t="s">
        <v>134</v>
      </c>
      <c r="D26" s="6"/>
      <c r="E26" s="7"/>
      <c r="F26" s="16"/>
      <c r="G26" s="17">
        <f>SUM(G23:G25)</f>
        <v>0</v>
      </c>
    </row>
    <row r="27" spans="1:7" x14ac:dyDescent="0.25">
      <c r="A27" s="4">
        <v>4</v>
      </c>
      <c r="B27" s="5"/>
      <c r="C27" s="5" t="s">
        <v>105</v>
      </c>
      <c r="D27" s="6"/>
      <c r="E27" s="7"/>
      <c r="F27" s="16"/>
      <c r="G27" s="16"/>
    </row>
    <row r="28" spans="1:7" ht="30" x14ac:dyDescent="0.25">
      <c r="A28" s="6" t="s">
        <v>135</v>
      </c>
      <c r="B28" s="8" t="s">
        <v>113</v>
      </c>
      <c r="C28" s="8" t="s">
        <v>136</v>
      </c>
      <c r="D28" s="6" t="s">
        <v>11</v>
      </c>
      <c r="E28" s="7" t="s">
        <v>137</v>
      </c>
      <c r="F28" s="16">
        <v>0</v>
      </c>
      <c r="G28" s="16">
        <v>0</v>
      </c>
    </row>
    <row r="29" spans="1:7" ht="30" x14ac:dyDescent="0.25">
      <c r="A29" s="6" t="s">
        <v>138</v>
      </c>
      <c r="B29" s="8"/>
      <c r="C29" s="8" t="s">
        <v>139</v>
      </c>
      <c r="D29" s="6" t="s">
        <v>111</v>
      </c>
      <c r="E29" s="7">
        <v>1</v>
      </c>
      <c r="F29" s="16">
        <v>0</v>
      </c>
      <c r="G29" s="16">
        <v>0</v>
      </c>
    </row>
    <row r="30" spans="1:7" x14ac:dyDescent="0.25">
      <c r="A30" s="6"/>
      <c r="B30" s="8"/>
      <c r="C30" s="5" t="s">
        <v>116</v>
      </c>
      <c r="D30" s="6"/>
      <c r="E30" s="7"/>
      <c r="F30" s="16"/>
      <c r="G30" s="17">
        <f>SUM(G28:G29)</f>
        <v>0</v>
      </c>
    </row>
    <row r="31" spans="1:7" x14ac:dyDescent="0.25">
      <c r="F31" s="19" t="s">
        <v>68</v>
      </c>
      <c r="G31" s="19">
        <f>G16+G21+G26+G30</f>
        <v>0</v>
      </c>
    </row>
    <row r="32" spans="1:7" x14ac:dyDescent="0.25">
      <c r="F32" s="19" t="s">
        <v>69</v>
      </c>
      <c r="G32" s="19">
        <v>0</v>
      </c>
    </row>
    <row r="33" spans="6:7" x14ac:dyDescent="0.25">
      <c r="F33" s="19" t="s">
        <v>70</v>
      </c>
      <c r="G33" s="19">
        <f>G31+G32</f>
        <v>0</v>
      </c>
    </row>
  </sheetData>
  <sheetProtection password="C6E8" sheet="1" objects="1" scenarios="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38"/>
  <sheetViews>
    <sheetView zoomScaleNormal="100" workbookViewId="0">
      <selection activeCell="F10" sqref="F10"/>
    </sheetView>
  </sheetViews>
  <sheetFormatPr defaultRowHeight="15" x14ac:dyDescent="0.25"/>
  <cols>
    <col min="1" max="1" width="6.7109375" style="1"/>
    <col min="2" max="2" width="14.140625"/>
    <col min="3" max="3" width="41.140625"/>
    <col min="4" max="4" width="9.140625" style="1"/>
    <col min="5" max="5" width="16.140625" style="2"/>
    <col min="6" max="6" width="16.140625" style="14" customWidth="1"/>
    <col min="7" max="7" width="12.140625" style="14" customWidth="1"/>
    <col min="8" max="1025" width="8.7109375"/>
  </cols>
  <sheetData>
    <row r="1" spans="1:7" x14ac:dyDescent="0.25">
      <c r="C1" s="3" t="s">
        <v>0</v>
      </c>
      <c r="D1"/>
      <c r="E1"/>
    </row>
    <row r="2" spans="1:7" x14ac:dyDescent="0.25">
      <c r="C2" s="3"/>
      <c r="D2"/>
      <c r="E2"/>
    </row>
    <row r="3" spans="1:7" x14ac:dyDescent="0.25">
      <c r="C3" s="3" t="s">
        <v>140</v>
      </c>
      <c r="D3"/>
      <c r="E3"/>
    </row>
    <row r="6" spans="1:7" s="12" customFormat="1" ht="30" x14ac:dyDescent="0.25">
      <c r="A6" s="10" t="s">
        <v>2</v>
      </c>
      <c r="B6" s="10" t="s">
        <v>3</v>
      </c>
      <c r="C6" s="10" t="s">
        <v>4</v>
      </c>
      <c r="D6" s="10" t="s">
        <v>338</v>
      </c>
      <c r="E6" s="11" t="s">
        <v>5</v>
      </c>
      <c r="F6" s="15" t="s">
        <v>339</v>
      </c>
      <c r="G6" s="15" t="s">
        <v>6</v>
      </c>
    </row>
    <row r="7" spans="1:7" x14ac:dyDescent="0.25">
      <c r="A7" s="4">
        <v>1</v>
      </c>
      <c r="B7" s="5"/>
      <c r="C7" s="5" t="s">
        <v>72</v>
      </c>
      <c r="D7" s="4"/>
      <c r="E7" s="9"/>
      <c r="F7" s="17"/>
      <c r="G7" s="17"/>
    </row>
    <row r="8" spans="1:7" ht="30" x14ac:dyDescent="0.25">
      <c r="A8" s="6" t="s">
        <v>8</v>
      </c>
      <c r="B8" s="8" t="s">
        <v>9</v>
      </c>
      <c r="C8" s="8" t="s">
        <v>73</v>
      </c>
      <c r="D8" s="6" t="s">
        <v>15</v>
      </c>
      <c r="E8" s="7">
        <v>47</v>
      </c>
      <c r="F8" s="16">
        <v>0</v>
      </c>
      <c r="G8" s="16">
        <v>0</v>
      </c>
    </row>
    <row r="9" spans="1:7" ht="30" x14ac:dyDescent="0.25">
      <c r="A9" s="6" t="s">
        <v>13</v>
      </c>
      <c r="B9" s="8" t="s">
        <v>9</v>
      </c>
      <c r="C9" s="8" t="s">
        <v>75</v>
      </c>
      <c r="D9" s="6" t="s">
        <v>11</v>
      </c>
      <c r="E9" s="7" t="s">
        <v>141</v>
      </c>
      <c r="F9" s="16">
        <v>0</v>
      </c>
      <c r="G9" s="16">
        <v>0</v>
      </c>
    </row>
    <row r="10" spans="1:7" ht="30" x14ac:dyDescent="0.25">
      <c r="A10" s="6" t="s">
        <v>16</v>
      </c>
      <c r="B10" s="8" t="s">
        <v>9</v>
      </c>
      <c r="C10" s="8" t="s">
        <v>14</v>
      </c>
      <c r="D10" s="6" t="s">
        <v>15</v>
      </c>
      <c r="E10" s="7">
        <v>47</v>
      </c>
      <c r="F10" s="16">
        <v>0</v>
      </c>
      <c r="G10" s="16">
        <v>0</v>
      </c>
    </row>
    <row r="11" spans="1:7" ht="30" x14ac:dyDescent="0.25">
      <c r="A11" s="6" t="s">
        <v>20</v>
      </c>
      <c r="B11" s="8" t="s">
        <v>9</v>
      </c>
      <c r="C11" s="8" t="s">
        <v>142</v>
      </c>
      <c r="D11" s="6" t="s">
        <v>11</v>
      </c>
      <c r="E11" s="7" t="s">
        <v>143</v>
      </c>
      <c r="F11" s="16">
        <v>0</v>
      </c>
      <c r="G11" s="16">
        <v>0</v>
      </c>
    </row>
    <row r="12" spans="1:7" ht="36.75" customHeight="1" x14ac:dyDescent="0.25">
      <c r="A12" s="6" t="s">
        <v>24</v>
      </c>
      <c r="B12" s="8" t="s">
        <v>9</v>
      </c>
      <c r="C12" s="8" t="s">
        <v>77</v>
      </c>
      <c r="D12" s="6" t="s">
        <v>11</v>
      </c>
      <c r="E12" s="7" t="s">
        <v>144</v>
      </c>
      <c r="F12" s="16">
        <v>0</v>
      </c>
      <c r="G12" s="16">
        <v>0</v>
      </c>
    </row>
    <row r="13" spans="1:7" ht="30.75" customHeight="1" x14ac:dyDescent="0.25">
      <c r="A13" s="6" t="s">
        <v>28</v>
      </c>
      <c r="B13" s="8" t="s">
        <v>9</v>
      </c>
      <c r="C13" s="8" t="s">
        <v>79</v>
      </c>
      <c r="D13" s="6" t="s">
        <v>15</v>
      </c>
      <c r="E13" s="7" t="s">
        <v>145</v>
      </c>
      <c r="F13" s="16">
        <v>0</v>
      </c>
      <c r="G13" s="16">
        <v>0</v>
      </c>
    </row>
    <row r="14" spans="1:7" ht="77.25" customHeight="1" x14ac:dyDescent="0.25">
      <c r="A14" s="6" t="s">
        <v>82</v>
      </c>
      <c r="B14" s="8" t="s">
        <v>9</v>
      </c>
      <c r="C14" s="8" t="s">
        <v>17</v>
      </c>
      <c r="D14" s="6" t="s">
        <v>18</v>
      </c>
      <c r="E14" s="7" t="s">
        <v>146</v>
      </c>
      <c r="F14" s="16">
        <v>0</v>
      </c>
      <c r="G14" s="16">
        <v>0</v>
      </c>
    </row>
    <row r="15" spans="1:7" ht="33.75" customHeight="1" x14ac:dyDescent="0.25">
      <c r="A15" s="6" t="s">
        <v>83</v>
      </c>
      <c r="B15" s="8"/>
      <c r="C15" s="8" t="s">
        <v>147</v>
      </c>
      <c r="D15" s="6" t="s">
        <v>111</v>
      </c>
      <c r="E15" s="7">
        <v>3</v>
      </c>
      <c r="F15" s="16">
        <v>0</v>
      </c>
      <c r="G15" s="16">
        <v>0</v>
      </c>
    </row>
    <row r="16" spans="1:7" ht="40.5" customHeight="1" x14ac:dyDescent="0.25">
      <c r="A16" s="6" t="s">
        <v>148</v>
      </c>
      <c r="B16" s="8" t="s">
        <v>21</v>
      </c>
      <c r="C16" s="8" t="s">
        <v>22</v>
      </c>
      <c r="D16" s="6" t="s">
        <v>18</v>
      </c>
      <c r="E16" s="7" t="s">
        <v>149</v>
      </c>
      <c r="F16" s="16">
        <v>0</v>
      </c>
      <c r="G16" s="16">
        <v>0</v>
      </c>
    </row>
    <row r="17" spans="1:7" ht="31.5" customHeight="1" x14ac:dyDescent="0.25">
      <c r="A17" s="6" t="s">
        <v>150</v>
      </c>
      <c r="B17" s="8" t="s">
        <v>25</v>
      </c>
      <c r="C17" s="8" t="s">
        <v>84</v>
      </c>
      <c r="D17" s="6" t="s">
        <v>11</v>
      </c>
      <c r="E17" s="7" t="s">
        <v>151</v>
      </c>
      <c r="F17" s="16">
        <v>0</v>
      </c>
      <c r="G17" s="16">
        <v>0</v>
      </c>
    </row>
    <row r="18" spans="1:7" x14ac:dyDescent="0.25">
      <c r="A18" s="4"/>
      <c r="B18" s="5"/>
      <c r="C18" s="5" t="s">
        <v>86</v>
      </c>
      <c r="D18" s="6"/>
      <c r="E18" s="7"/>
      <c r="F18" s="16"/>
      <c r="G18" s="17">
        <f>SUM(G8:G17)</f>
        <v>0</v>
      </c>
    </row>
    <row r="19" spans="1:7" x14ac:dyDescent="0.25">
      <c r="A19" s="4">
        <v>2</v>
      </c>
      <c r="B19" s="5"/>
      <c r="C19" s="5" t="s">
        <v>87</v>
      </c>
      <c r="D19" s="6"/>
      <c r="E19" s="7"/>
      <c r="F19" s="16"/>
      <c r="G19" s="16"/>
    </row>
    <row r="20" spans="1:7" x14ac:dyDescent="0.25">
      <c r="A20" s="6" t="s">
        <v>92</v>
      </c>
      <c r="B20" s="8" t="s">
        <v>35</v>
      </c>
      <c r="C20" s="8" t="s">
        <v>88</v>
      </c>
      <c r="D20" s="6" t="s">
        <v>15</v>
      </c>
      <c r="E20" s="7" t="s">
        <v>152</v>
      </c>
      <c r="F20" s="16">
        <v>0</v>
      </c>
      <c r="G20" s="16">
        <v>0</v>
      </c>
    </row>
    <row r="21" spans="1:7" ht="30" x14ac:dyDescent="0.25">
      <c r="A21" s="6" t="s">
        <v>93</v>
      </c>
      <c r="B21" s="8" t="s">
        <v>35</v>
      </c>
      <c r="C21" s="8" t="s">
        <v>90</v>
      </c>
      <c r="D21" s="6" t="s">
        <v>18</v>
      </c>
      <c r="E21" s="7" t="s">
        <v>153</v>
      </c>
      <c r="F21" s="16">
        <v>0</v>
      </c>
      <c r="G21" s="16">
        <v>0</v>
      </c>
    </row>
    <row r="22" spans="1:7" ht="45" x14ac:dyDescent="0.25">
      <c r="A22" s="6" t="s">
        <v>97</v>
      </c>
      <c r="B22" s="8" t="s">
        <v>35</v>
      </c>
      <c r="C22" s="8" t="s">
        <v>41</v>
      </c>
      <c r="D22" s="6" t="s">
        <v>15</v>
      </c>
      <c r="E22" s="7">
        <v>47</v>
      </c>
      <c r="F22" s="16">
        <v>0</v>
      </c>
      <c r="G22" s="16">
        <v>0</v>
      </c>
    </row>
    <row r="23" spans="1:7" ht="45" x14ac:dyDescent="0.25">
      <c r="A23" s="6" t="s">
        <v>101</v>
      </c>
      <c r="B23" s="8" t="s">
        <v>94</v>
      </c>
      <c r="C23" s="8" t="s">
        <v>95</v>
      </c>
      <c r="D23" s="6" t="s">
        <v>15</v>
      </c>
      <c r="E23" s="7" t="s">
        <v>154</v>
      </c>
      <c r="F23" s="16">
        <v>0</v>
      </c>
      <c r="G23" s="16">
        <v>0</v>
      </c>
    </row>
    <row r="24" spans="1:7" ht="45" x14ac:dyDescent="0.25">
      <c r="A24" s="6" t="s">
        <v>155</v>
      </c>
      <c r="B24" s="8" t="s">
        <v>44</v>
      </c>
      <c r="C24" s="8" t="s">
        <v>156</v>
      </c>
      <c r="D24" s="6" t="s">
        <v>11</v>
      </c>
      <c r="E24" s="7" t="s">
        <v>157</v>
      </c>
      <c r="F24" s="16">
        <v>0</v>
      </c>
      <c r="G24" s="16">
        <v>0</v>
      </c>
    </row>
    <row r="25" spans="1:7" ht="45" x14ac:dyDescent="0.25">
      <c r="A25" s="6" t="s">
        <v>158</v>
      </c>
      <c r="B25" s="8" t="s">
        <v>44</v>
      </c>
      <c r="C25" s="8" t="s">
        <v>159</v>
      </c>
      <c r="D25" s="6" t="s">
        <v>11</v>
      </c>
      <c r="E25" s="7" t="s">
        <v>160</v>
      </c>
      <c r="F25" s="16">
        <v>0</v>
      </c>
      <c r="G25" s="16">
        <v>0</v>
      </c>
    </row>
    <row r="26" spans="1:7" ht="58.5" customHeight="1" x14ac:dyDescent="0.25">
      <c r="A26" s="6" t="s">
        <v>161</v>
      </c>
      <c r="B26" s="8" t="s">
        <v>98</v>
      </c>
      <c r="C26" s="8" t="s">
        <v>99</v>
      </c>
      <c r="D26" s="6" t="s">
        <v>11</v>
      </c>
      <c r="E26" s="7" t="s">
        <v>162</v>
      </c>
      <c r="F26" s="16">
        <v>0</v>
      </c>
      <c r="G26" s="16">
        <v>0</v>
      </c>
    </row>
    <row r="27" spans="1:7" ht="45" x14ac:dyDescent="0.25">
      <c r="A27" s="6" t="s">
        <v>163</v>
      </c>
      <c r="B27" s="8" t="s">
        <v>44</v>
      </c>
      <c r="C27" s="8" t="s">
        <v>102</v>
      </c>
      <c r="D27" s="6" t="s">
        <v>11</v>
      </c>
      <c r="E27" s="7" t="s">
        <v>164</v>
      </c>
      <c r="F27" s="16">
        <v>0</v>
      </c>
      <c r="G27" s="16">
        <v>0</v>
      </c>
    </row>
    <row r="28" spans="1:7" x14ac:dyDescent="0.25">
      <c r="A28" s="4"/>
      <c r="B28" s="5"/>
      <c r="C28" s="5" t="s">
        <v>104</v>
      </c>
      <c r="D28" s="6"/>
      <c r="E28" s="7"/>
      <c r="F28" s="16"/>
      <c r="G28" s="17">
        <f>SUM(G20:G27)</f>
        <v>0</v>
      </c>
    </row>
    <row r="29" spans="1:7" x14ac:dyDescent="0.25">
      <c r="A29" s="4">
        <v>3</v>
      </c>
      <c r="B29" s="5"/>
      <c r="C29" s="5" t="s">
        <v>105</v>
      </c>
      <c r="D29" s="6"/>
      <c r="E29" s="7"/>
      <c r="F29" s="16"/>
      <c r="G29" s="16"/>
    </row>
    <row r="30" spans="1:7" ht="77.25" customHeight="1" x14ac:dyDescent="0.25">
      <c r="A30" s="6" t="s">
        <v>165</v>
      </c>
      <c r="B30" s="8" t="s">
        <v>65</v>
      </c>
      <c r="C30" s="8" t="s">
        <v>106</v>
      </c>
      <c r="D30" s="6" t="s">
        <v>11</v>
      </c>
      <c r="E30" s="7" t="s">
        <v>166</v>
      </c>
      <c r="F30" s="16">
        <v>0</v>
      </c>
      <c r="G30" s="16">
        <v>0</v>
      </c>
    </row>
    <row r="31" spans="1:7" ht="16.5" customHeight="1" x14ac:dyDescent="0.25">
      <c r="A31" s="6" t="s">
        <v>167</v>
      </c>
      <c r="B31" s="8" t="s">
        <v>109</v>
      </c>
      <c r="C31" s="8" t="s">
        <v>168</v>
      </c>
      <c r="D31" s="6" t="s">
        <v>111</v>
      </c>
      <c r="E31" s="7">
        <v>1</v>
      </c>
      <c r="F31" s="16">
        <v>0</v>
      </c>
      <c r="G31" s="16">
        <v>0</v>
      </c>
    </row>
    <row r="32" spans="1:7" ht="45" x14ac:dyDescent="0.25">
      <c r="A32" s="6" t="s">
        <v>169</v>
      </c>
      <c r="B32" s="8" t="s">
        <v>113</v>
      </c>
      <c r="C32" s="8" t="s">
        <v>170</v>
      </c>
      <c r="D32" s="6" t="s">
        <v>11</v>
      </c>
      <c r="E32" s="7" t="s">
        <v>171</v>
      </c>
      <c r="F32" s="16">
        <v>0</v>
      </c>
      <c r="G32" s="16">
        <v>0</v>
      </c>
    </row>
    <row r="33" spans="1:7" ht="30" x14ac:dyDescent="0.25">
      <c r="A33" s="6" t="s">
        <v>172</v>
      </c>
      <c r="B33" s="8" t="s">
        <v>113</v>
      </c>
      <c r="C33" s="8" t="s">
        <v>173</v>
      </c>
      <c r="D33" s="6" t="s">
        <v>11</v>
      </c>
      <c r="E33" s="7" t="s">
        <v>174</v>
      </c>
      <c r="F33" s="16">
        <v>0</v>
      </c>
      <c r="G33" s="16">
        <v>0</v>
      </c>
    </row>
    <row r="34" spans="1:7" ht="64.5" customHeight="1" x14ac:dyDescent="0.25">
      <c r="A34" s="6" t="s">
        <v>175</v>
      </c>
      <c r="B34" s="8" t="s">
        <v>94</v>
      </c>
      <c r="C34" s="8" t="s">
        <v>176</v>
      </c>
      <c r="D34" s="6" t="s">
        <v>15</v>
      </c>
      <c r="E34" s="7">
        <v>10</v>
      </c>
      <c r="F34" s="16">
        <v>0</v>
      </c>
      <c r="G34" s="16">
        <v>0</v>
      </c>
    </row>
    <row r="35" spans="1:7" x14ac:dyDescent="0.25">
      <c r="A35" s="6"/>
      <c r="B35" s="8"/>
      <c r="C35" s="5" t="s">
        <v>116</v>
      </c>
      <c r="D35" s="6"/>
      <c r="E35" s="7"/>
      <c r="F35" s="16"/>
      <c r="G35" s="17">
        <f>SUM(G30:G34)</f>
        <v>0</v>
      </c>
    </row>
    <row r="36" spans="1:7" x14ac:dyDescent="0.25">
      <c r="F36" s="19" t="s">
        <v>68</v>
      </c>
      <c r="G36" s="19">
        <f>G18+G28+G35</f>
        <v>0</v>
      </c>
    </row>
    <row r="37" spans="1:7" x14ac:dyDescent="0.25">
      <c r="F37" s="19" t="s">
        <v>69</v>
      </c>
      <c r="G37" s="19">
        <v>0</v>
      </c>
    </row>
    <row r="38" spans="1:7" x14ac:dyDescent="0.25">
      <c r="F38" s="19" t="s">
        <v>70</v>
      </c>
      <c r="G38" s="19">
        <f>G36+G37</f>
        <v>0</v>
      </c>
    </row>
  </sheetData>
  <sheetProtection password="C6E8" sheet="1" objects="1" scenarios="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39"/>
  <sheetViews>
    <sheetView zoomScaleNormal="100" workbookViewId="0">
      <selection activeCell="E10" sqref="E10"/>
    </sheetView>
  </sheetViews>
  <sheetFormatPr defaultRowHeight="15" x14ac:dyDescent="0.25"/>
  <cols>
    <col min="1" max="1" width="5.7109375" style="1"/>
    <col min="2" max="2" width="11"/>
    <col min="3" max="3" width="36.42578125"/>
    <col min="4" max="4" width="9.140625" style="1"/>
    <col min="5" max="5" width="18" style="2"/>
    <col min="6" max="6" width="15.85546875" style="14" customWidth="1"/>
    <col min="7" max="7" width="11.140625" style="14" customWidth="1"/>
    <col min="8" max="1025" width="8.7109375"/>
  </cols>
  <sheetData>
    <row r="1" spans="1:7" x14ac:dyDescent="0.25">
      <c r="C1" s="3" t="s">
        <v>0</v>
      </c>
      <c r="D1"/>
      <c r="E1"/>
    </row>
    <row r="2" spans="1:7" x14ac:dyDescent="0.25">
      <c r="C2" s="3"/>
      <c r="D2"/>
      <c r="E2"/>
    </row>
    <row r="3" spans="1:7" x14ac:dyDescent="0.25">
      <c r="C3" s="3" t="s">
        <v>177</v>
      </c>
      <c r="D3"/>
      <c r="E3"/>
    </row>
    <row r="6" spans="1:7" s="12" customFormat="1" ht="45" x14ac:dyDescent="0.25">
      <c r="A6" s="10" t="s">
        <v>2</v>
      </c>
      <c r="B6" s="10" t="s">
        <v>3</v>
      </c>
      <c r="C6" s="10" t="s">
        <v>4</v>
      </c>
      <c r="D6" s="10" t="s">
        <v>338</v>
      </c>
      <c r="E6" s="11" t="s">
        <v>5</v>
      </c>
      <c r="F6" s="15" t="s">
        <v>339</v>
      </c>
      <c r="G6" s="15" t="s">
        <v>6</v>
      </c>
    </row>
    <row r="7" spans="1:7" x14ac:dyDescent="0.25">
      <c r="A7" s="4">
        <v>1</v>
      </c>
      <c r="B7" s="5"/>
      <c r="C7" s="5" t="s">
        <v>72</v>
      </c>
      <c r="D7" s="4"/>
      <c r="E7" s="9"/>
      <c r="F7" s="17"/>
      <c r="G7" s="17"/>
    </row>
    <row r="8" spans="1:7" ht="39" customHeight="1" x14ac:dyDescent="0.25">
      <c r="A8" s="6" t="s">
        <v>8</v>
      </c>
      <c r="B8" s="8" t="s">
        <v>9</v>
      </c>
      <c r="C8" s="8" t="s">
        <v>75</v>
      </c>
      <c r="D8" s="6" t="s">
        <v>11</v>
      </c>
      <c r="E8" s="7" t="s">
        <v>178</v>
      </c>
      <c r="F8" s="16">
        <v>0</v>
      </c>
      <c r="G8" s="16">
        <v>0</v>
      </c>
    </row>
    <row r="9" spans="1:7" ht="38.25" customHeight="1" x14ac:dyDescent="0.25">
      <c r="A9" s="6" t="s">
        <v>13</v>
      </c>
      <c r="B9" s="8" t="s">
        <v>9</v>
      </c>
      <c r="C9" s="8" t="s">
        <v>14</v>
      </c>
      <c r="D9" s="6" t="s">
        <v>15</v>
      </c>
      <c r="E9" s="7" t="s">
        <v>179</v>
      </c>
      <c r="F9" s="16">
        <v>0</v>
      </c>
      <c r="G9" s="16">
        <v>0</v>
      </c>
    </row>
    <row r="10" spans="1:7" ht="42.75" customHeight="1" x14ac:dyDescent="0.25">
      <c r="A10" s="6" t="s">
        <v>16</v>
      </c>
      <c r="B10" s="8" t="s">
        <v>9</v>
      </c>
      <c r="C10" s="8" t="s">
        <v>180</v>
      </c>
      <c r="D10" s="6" t="s">
        <v>11</v>
      </c>
      <c r="E10" s="7" t="s">
        <v>181</v>
      </c>
      <c r="F10" s="16">
        <v>0</v>
      </c>
      <c r="G10" s="16">
        <v>0</v>
      </c>
    </row>
    <row r="11" spans="1:7" ht="24" customHeight="1" x14ac:dyDescent="0.25">
      <c r="A11" s="6" t="s">
        <v>20</v>
      </c>
      <c r="B11" s="8" t="s">
        <v>9</v>
      </c>
      <c r="C11" s="8" t="s">
        <v>79</v>
      </c>
      <c r="D11" s="6" t="s">
        <v>15</v>
      </c>
      <c r="E11" s="7" t="s">
        <v>182</v>
      </c>
      <c r="F11" s="16">
        <v>0</v>
      </c>
      <c r="G11" s="16">
        <v>0</v>
      </c>
    </row>
    <row r="12" spans="1:7" ht="61.5" customHeight="1" x14ac:dyDescent="0.25">
      <c r="A12" s="6" t="s">
        <v>24</v>
      </c>
      <c r="B12" s="8" t="s">
        <v>9</v>
      </c>
      <c r="C12" s="8" t="s">
        <v>17</v>
      </c>
      <c r="D12" s="6" t="s">
        <v>18</v>
      </c>
      <c r="E12" s="7" t="s">
        <v>183</v>
      </c>
      <c r="F12" s="16">
        <v>0</v>
      </c>
      <c r="G12" s="16">
        <v>0</v>
      </c>
    </row>
    <row r="13" spans="1:7" ht="45" customHeight="1" x14ac:dyDescent="0.25">
      <c r="A13" s="6" t="s">
        <v>28</v>
      </c>
      <c r="B13" s="8" t="s">
        <v>21</v>
      </c>
      <c r="C13" s="8" t="s">
        <v>22</v>
      </c>
      <c r="D13" s="6" t="s">
        <v>18</v>
      </c>
      <c r="E13" s="7">
        <v>142.464</v>
      </c>
      <c r="F13" s="16">
        <v>0</v>
      </c>
      <c r="G13" s="16">
        <v>0</v>
      </c>
    </row>
    <row r="14" spans="1:7" ht="46.5" customHeight="1" x14ac:dyDescent="0.25">
      <c r="A14" s="6" t="s">
        <v>82</v>
      </c>
      <c r="B14" s="8" t="s">
        <v>25</v>
      </c>
      <c r="C14" s="8" t="s">
        <v>184</v>
      </c>
      <c r="D14" s="6" t="s">
        <v>11</v>
      </c>
      <c r="E14" s="7" t="s">
        <v>185</v>
      </c>
      <c r="F14" s="16">
        <v>0</v>
      </c>
      <c r="G14" s="16">
        <v>0</v>
      </c>
    </row>
    <row r="15" spans="1:7" x14ac:dyDescent="0.25">
      <c r="A15" s="4"/>
      <c r="B15" s="5"/>
      <c r="C15" s="5" t="s">
        <v>86</v>
      </c>
      <c r="D15" s="6"/>
      <c r="E15" s="7"/>
      <c r="F15" s="16"/>
      <c r="G15" s="17">
        <f>SUM(G8:G14)</f>
        <v>0</v>
      </c>
    </row>
    <row r="16" spans="1:7" ht="21" customHeight="1" x14ac:dyDescent="0.25">
      <c r="A16" s="4">
        <v>2</v>
      </c>
      <c r="B16" s="5"/>
      <c r="C16" s="5" t="s">
        <v>186</v>
      </c>
      <c r="D16" s="6"/>
      <c r="E16" s="7"/>
      <c r="F16" s="16"/>
      <c r="G16" s="16"/>
    </row>
    <row r="17" spans="1:7" ht="29.25" customHeight="1" x14ac:dyDescent="0.25">
      <c r="A17" s="6" t="s">
        <v>37</v>
      </c>
      <c r="B17" s="8" t="s">
        <v>35</v>
      </c>
      <c r="C17" s="8" t="s">
        <v>88</v>
      </c>
      <c r="D17" s="6" t="s">
        <v>15</v>
      </c>
      <c r="E17" s="7">
        <v>48</v>
      </c>
      <c r="F17" s="16">
        <v>0</v>
      </c>
      <c r="G17" s="16">
        <v>0</v>
      </c>
    </row>
    <row r="18" spans="1:7" ht="37.5" customHeight="1" x14ac:dyDescent="0.25">
      <c r="A18" s="6" t="s">
        <v>40</v>
      </c>
      <c r="B18" s="8" t="s">
        <v>35</v>
      </c>
      <c r="C18" s="8" t="s">
        <v>187</v>
      </c>
      <c r="D18" s="6" t="s">
        <v>18</v>
      </c>
      <c r="E18" s="7">
        <v>4.54</v>
      </c>
      <c r="F18" s="16">
        <v>0</v>
      </c>
      <c r="G18" s="16">
        <v>0</v>
      </c>
    </row>
    <row r="19" spans="1:7" ht="48.75" customHeight="1" x14ac:dyDescent="0.25">
      <c r="A19" s="6" t="s">
        <v>43</v>
      </c>
      <c r="B19" s="8" t="s">
        <v>35</v>
      </c>
      <c r="C19" s="8" t="s">
        <v>41</v>
      </c>
      <c r="D19" s="6" t="s">
        <v>15</v>
      </c>
      <c r="E19" s="7">
        <v>48</v>
      </c>
      <c r="F19" s="16">
        <v>0</v>
      </c>
      <c r="G19" s="16">
        <v>0</v>
      </c>
    </row>
    <row r="20" spans="1:7" ht="47.25" customHeight="1" x14ac:dyDescent="0.25">
      <c r="A20" s="6" t="s">
        <v>92</v>
      </c>
      <c r="B20" s="8" t="s">
        <v>94</v>
      </c>
      <c r="C20" s="8" t="s">
        <v>95</v>
      </c>
      <c r="D20" s="6" t="s">
        <v>15</v>
      </c>
      <c r="E20" s="7">
        <v>528.5</v>
      </c>
      <c r="F20" s="16">
        <v>0</v>
      </c>
      <c r="G20" s="16">
        <v>0</v>
      </c>
    </row>
    <row r="21" spans="1:7" ht="47.25" customHeight="1" x14ac:dyDescent="0.25">
      <c r="A21" s="6" t="s">
        <v>93</v>
      </c>
      <c r="B21" s="8" t="s">
        <v>98</v>
      </c>
      <c r="C21" s="8" t="s">
        <v>99</v>
      </c>
      <c r="D21" s="6" t="s">
        <v>11</v>
      </c>
      <c r="E21" s="7" t="s">
        <v>188</v>
      </c>
      <c r="F21" s="16">
        <v>0</v>
      </c>
      <c r="G21" s="16">
        <v>0</v>
      </c>
    </row>
    <row r="22" spans="1:7" ht="51" customHeight="1" x14ac:dyDescent="0.25">
      <c r="A22" s="6" t="s">
        <v>97</v>
      </c>
      <c r="B22" s="8" t="s">
        <v>44</v>
      </c>
      <c r="C22" s="8" t="s">
        <v>102</v>
      </c>
      <c r="D22" s="6" t="s">
        <v>11</v>
      </c>
      <c r="E22" s="7" t="s">
        <v>189</v>
      </c>
      <c r="F22" s="16">
        <v>0</v>
      </c>
      <c r="G22" s="16">
        <v>0</v>
      </c>
    </row>
    <row r="23" spans="1:7" ht="48" customHeight="1" x14ac:dyDescent="0.25">
      <c r="A23" s="6" t="s">
        <v>101</v>
      </c>
      <c r="B23" s="8" t="s">
        <v>44</v>
      </c>
      <c r="C23" s="8" t="s">
        <v>190</v>
      </c>
      <c r="D23" s="6" t="s">
        <v>11</v>
      </c>
      <c r="E23" s="7" t="s">
        <v>191</v>
      </c>
      <c r="F23" s="16">
        <v>0</v>
      </c>
      <c r="G23" s="16">
        <v>0</v>
      </c>
    </row>
    <row r="24" spans="1:7" ht="54" customHeight="1" x14ac:dyDescent="0.25">
      <c r="A24" s="6" t="s">
        <v>155</v>
      </c>
      <c r="B24" s="8" t="s">
        <v>44</v>
      </c>
      <c r="C24" s="8" t="s">
        <v>192</v>
      </c>
      <c r="D24" s="6" t="s">
        <v>11</v>
      </c>
      <c r="E24" s="7">
        <v>140.4</v>
      </c>
      <c r="F24" s="16">
        <v>0</v>
      </c>
      <c r="G24" s="16">
        <v>0</v>
      </c>
    </row>
    <row r="25" spans="1:7" x14ac:dyDescent="0.25">
      <c r="A25" s="4"/>
      <c r="B25" s="5"/>
      <c r="C25" s="5" t="s">
        <v>193</v>
      </c>
      <c r="D25" s="6"/>
      <c r="E25" s="7"/>
      <c r="F25" s="16"/>
      <c r="G25" s="17">
        <f>SUM(G17:G24)</f>
        <v>0</v>
      </c>
    </row>
    <row r="26" spans="1:7" ht="27" customHeight="1" x14ac:dyDescent="0.25">
      <c r="A26" s="4">
        <v>3</v>
      </c>
      <c r="B26" s="5"/>
      <c r="C26" s="5" t="s">
        <v>194</v>
      </c>
      <c r="D26" s="6"/>
      <c r="E26" s="7"/>
      <c r="F26" s="16"/>
      <c r="G26" s="16"/>
    </row>
    <row r="27" spans="1:7" ht="49.5" customHeight="1" x14ac:dyDescent="0.25">
      <c r="A27" s="6" t="s">
        <v>108</v>
      </c>
      <c r="B27" s="8" t="s">
        <v>98</v>
      </c>
      <c r="C27" s="8" t="s">
        <v>99</v>
      </c>
      <c r="D27" s="6" t="s">
        <v>11</v>
      </c>
      <c r="E27" s="7">
        <v>36.4</v>
      </c>
      <c r="F27" s="16">
        <v>0</v>
      </c>
      <c r="G27" s="16">
        <v>0</v>
      </c>
    </row>
    <row r="28" spans="1:7" ht="57" customHeight="1" x14ac:dyDescent="0.25">
      <c r="A28" s="6" t="s">
        <v>112</v>
      </c>
      <c r="B28" s="8" t="s">
        <v>44</v>
      </c>
      <c r="C28" s="8" t="s">
        <v>195</v>
      </c>
      <c r="D28" s="6" t="s">
        <v>11</v>
      </c>
      <c r="E28" s="7">
        <v>36.4</v>
      </c>
      <c r="F28" s="16">
        <v>0</v>
      </c>
      <c r="G28" s="16">
        <v>0</v>
      </c>
    </row>
    <row r="29" spans="1:7" ht="48" customHeight="1" x14ac:dyDescent="0.25">
      <c r="A29" s="6" t="s">
        <v>196</v>
      </c>
      <c r="B29" s="8" t="s">
        <v>44</v>
      </c>
      <c r="C29" s="8" t="s">
        <v>197</v>
      </c>
      <c r="D29" s="6" t="s">
        <v>11</v>
      </c>
      <c r="E29" s="7">
        <v>36.4</v>
      </c>
      <c r="F29" s="16">
        <v>0</v>
      </c>
      <c r="G29" s="16">
        <v>0</v>
      </c>
    </row>
    <row r="30" spans="1:7" x14ac:dyDescent="0.25">
      <c r="A30" s="4"/>
      <c r="B30" s="5"/>
      <c r="C30" s="5" t="s">
        <v>198</v>
      </c>
      <c r="D30" s="6"/>
      <c r="E30" s="7"/>
      <c r="F30" s="16"/>
      <c r="G30" s="17">
        <f>SUM(G27:G29)</f>
        <v>0</v>
      </c>
    </row>
    <row r="31" spans="1:7" x14ac:dyDescent="0.25">
      <c r="A31" s="4">
        <v>4</v>
      </c>
      <c r="B31" s="5"/>
      <c r="C31" s="5" t="s">
        <v>105</v>
      </c>
      <c r="D31" s="6"/>
      <c r="E31" s="7"/>
      <c r="F31" s="16"/>
      <c r="G31" s="16"/>
    </row>
    <row r="32" spans="1:7" ht="39" customHeight="1" x14ac:dyDescent="0.25">
      <c r="A32" s="6" t="s">
        <v>199</v>
      </c>
      <c r="B32" s="8" t="s">
        <v>113</v>
      </c>
      <c r="C32" s="8" t="s">
        <v>200</v>
      </c>
      <c r="D32" s="6" t="s">
        <v>11</v>
      </c>
      <c r="E32" s="7">
        <v>348</v>
      </c>
      <c r="F32" s="16">
        <v>0</v>
      </c>
      <c r="G32" s="16">
        <v>0</v>
      </c>
    </row>
    <row r="33" spans="1:7" ht="36" customHeight="1" x14ac:dyDescent="0.25">
      <c r="A33" s="6" t="s">
        <v>201</v>
      </c>
      <c r="B33" s="8" t="s">
        <v>109</v>
      </c>
      <c r="C33" s="8" t="s">
        <v>202</v>
      </c>
      <c r="D33" s="6" t="s">
        <v>111</v>
      </c>
      <c r="E33" s="7">
        <v>2</v>
      </c>
      <c r="F33" s="16">
        <v>0</v>
      </c>
      <c r="G33" s="16">
        <v>0</v>
      </c>
    </row>
    <row r="34" spans="1:7" ht="37.5" customHeight="1" x14ac:dyDescent="0.25">
      <c r="A34" s="6" t="s">
        <v>203</v>
      </c>
      <c r="B34" s="8" t="s">
        <v>109</v>
      </c>
      <c r="C34" s="8" t="s">
        <v>204</v>
      </c>
      <c r="D34" s="6" t="s">
        <v>111</v>
      </c>
      <c r="E34" s="7">
        <v>21</v>
      </c>
      <c r="F34" s="16">
        <v>0</v>
      </c>
      <c r="G34" s="16">
        <v>0</v>
      </c>
    </row>
    <row r="35" spans="1:7" ht="39" customHeight="1" x14ac:dyDescent="0.25">
      <c r="A35" s="6" t="s">
        <v>205</v>
      </c>
      <c r="B35" s="8" t="s">
        <v>109</v>
      </c>
      <c r="C35" s="8" t="s">
        <v>206</v>
      </c>
      <c r="D35" s="6" t="s">
        <v>111</v>
      </c>
      <c r="E35" s="7">
        <v>5</v>
      </c>
      <c r="F35" s="16">
        <v>0</v>
      </c>
      <c r="G35" s="16">
        <v>0</v>
      </c>
    </row>
    <row r="36" spans="1:7" x14ac:dyDescent="0.25">
      <c r="A36" s="6"/>
      <c r="B36" s="8"/>
      <c r="C36" s="5" t="s">
        <v>116</v>
      </c>
      <c r="D36" s="6"/>
      <c r="E36" s="7"/>
      <c r="F36" s="16"/>
      <c r="G36" s="17">
        <f>SUM(G32:G35)</f>
        <v>0</v>
      </c>
    </row>
    <row r="37" spans="1:7" x14ac:dyDescent="0.25">
      <c r="F37" s="19" t="s">
        <v>68</v>
      </c>
      <c r="G37" s="19">
        <f>G15+G25+G30+G36</f>
        <v>0</v>
      </c>
    </row>
    <row r="38" spans="1:7" x14ac:dyDescent="0.25">
      <c r="F38" s="19" t="s">
        <v>69</v>
      </c>
      <c r="G38" s="19">
        <v>0</v>
      </c>
    </row>
    <row r="39" spans="1:7" x14ac:dyDescent="0.25">
      <c r="F39" s="19" t="s">
        <v>70</v>
      </c>
      <c r="G39" s="19">
        <f>G37+G38</f>
        <v>0</v>
      </c>
    </row>
  </sheetData>
  <sheetProtection password="C6E8" sheet="1" objects="1" scenarios="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29"/>
  <sheetViews>
    <sheetView topLeftCell="A13" zoomScaleNormal="100" workbookViewId="0">
      <selection activeCell="E19" sqref="E19"/>
    </sheetView>
  </sheetViews>
  <sheetFormatPr defaultRowHeight="15" x14ac:dyDescent="0.25"/>
  <cols>
    <col min="1" max="1" width="7" style="1"/>
    <col min="2" max="2" width="11.28515625"/>
    <col min="3" max="3" width="37.85546875"/>
    <col min="4" max="4" width="9.140625" style="1"/>
    <col min="5" max="5" width="14.85546875" style="2"/>
    <col min="6" max="6" width="15.28515625" style="14" customWidth="1"/>
    <col min="7" max="7" width="10.42578125" style="14" customWidth="1"/>
    <col min="8" max="1025" width="8.7109375"/>
  </cols>
  <sheetData>
    <row r="1" spans="1:7" x14ac:dyDescent="0.25">
      <c r="C1" s="3" t="s">
        <v>207</v>
      </c>
      <c r="D1"/>
      <c r="E1"/>
    </row>
    <row r="2" spans="1:7" x14ac:dyDescent="0.25">
      <c r="C2" s="3"/>
      <c r="D2"/>
      <c r="E2"/>
    </row>
    <row r="3" spans="1:7" x14ac:dyDescent="0.25">
      <c r="C3" s="3" t="s">
        <v>208</v>
      </c>
      <c r="D3"/>
      <c r="E3"/>
    </row>
    <row r="6" spans="1:7" s="12" customFormat="1" ht="30" x14ac:dyDescent="0.25">
      <c r="A6" s="4" t="s">
        <v>2</v>
      </c>
      <c r="B6" s="10" t="s">
        <v>3</v>
      </c>
      <c r="C6" s="10" t="s">
        <v>4</v>
      </c>
      <c r="D6" s="10" t="s">
        <v>338</v>
      </c>
      <c r="E6" s="11" t="s">
        <v>5</v>
      </c>
      <c r="F6" s="15" t="s">
        <v>339</v>
      </c>
      <c r="G6" s="15" t="s">
        <v>6</v>
      </c>
    </row>
    <row r="7" spans="1:7" ht="27.75" customHeight="1" x14ac:dyDescent="0.25">
      <c r="A7" s="4">
        <v>1</v>
      </c>
      <c r="B7" s="5"/>
      <c r="C7" s="5" t="s">
        <v>72</v>
      </c>
      <c r="D7" s="4"/>
      <c r="E7" s="9"/>
      <c r="F7" s="17"/>
      <c r="G7" s="17"/>
    </row>
    <row r="8" spans="1:7" ht="36.75" customHeight="1" x14ac:dyDescent="0.25">
      <c r="A8" s="6" t="s">
        <v>8</v>
      </c>
      <c r="B8" s="8" t="s">
        <v>9</v>
      </c>
      <c r="C8" s="8" t="s">
        <v>73</v>
      </c>
      <c r="D8" s="6" t="s">
        <v>15</v>
      </c>
      <c r="E8" s="7">
        <v>37</v>
      </c>
      <c r="F8" s="16">
        <v>0</v>
      </c>
      <c r="G8" s="16">
        <v>0</v>
      </c>
    </row>
    <row r="9" spans="1:7" ht="41.25" customHeight="1" x14ac:dyDescent="0.25">
      <c r="A9" s="6" t="s">
        <v>13</v>
      </c>
      <c r="B9" s="8" t="s">
        <v>9</v>
      </c>
      <c r="C9" s="8" t="s">
        <v>75</v>
      </c>
      <c r="D9" s="6" t="s">
        <v>11</v>
      </c>
      <c r="E9" s="7" t="s">
        <v>209</v>
      </c>
      <c r="F9" s="16">
        <v>0</v>
      </c>
      <c r="G9" s="16">
        <v>0</v>
      </c>
    </row>
    <row r="10" spans="1:7" ht="33.75" customHeight="1" x14ac:dyDescent="0.25">
      <c r="A10" s="6" t="s">
        <v>16</v>
      </c>
      <c r="B10" s="8" t="s">
        <v>9</v>
      </c>
      <c r="C10" s="8" t="s">
        <v>14</v>
      </c>
      <c r="D10" s="6" t="s">
        <v>15</v>
      </c>
      <c r="E10" s="7">
        <v>37</v>
      </c>
      <c r="F10" s="16">
        <v>0</v>
      </c>
      <c r="G10" s="16">
        <v>0</v>
      </c>
    </row>
    <row r="11" spans="1:7" ht="50.25" customHeight="1" x14ac:dyDescent="0.25">
      <c r="A11" s="6" t="s">
        <v>20</v>
      </c>
      <c r="B11" s="8" t="s">
        <v>9</v>
      </c>
      <c r="C11" s="8" t="s">
        <v>17</v>
      </c>
      <c r="D11" s="6" t="s">
        <v>18</v>
      </c>
      <c r="E11" s="7" t="s">
        <v>210</v>
      </c>
      <c r="F11" s="16">
        <v>0</v>
      </c>
      <c r="G11" s="16">
        <v>0</v>
      </c>
    </row>
    <row r="12" spans="1:7" ht="43.5" customHeight="1" x14ac:dyDescent="0.25">
      <c r="A12" s="6" t="s">
        <v>24</v>
      </c>
      <c r="B12" s="8" t="s">
        <v>21</v>
      </c>
      <c r="C12" s="8" t="s">
        <v>22</v>
      </c>
      <c r="D12" s="6" t="s">
        <v>18</v>
      </c>
      <c r="E12" s="7" t="s">
        <v>211</v>
      </c>
      <c r="F12" s="16">
        <v>0</v>
      </c>
      <c r="G12" s="16">
        <v>0</v>
      </c>
    </row>
    <row r="13" spans="1:7" ht="42.75" customHeight="1" x14ac:dyDescent="0.25">
      <c r="A13" s="6" t="s">
        <v>28</v>
      </c>
      <c r="B13" s="8" t="s">
        <v>25</v>
      </c>
      <c r="C13" s="8" t="s">
        <v>84</v>
      </c>
      <c r="D13" s="6" t="s">
        <v>11</v>
      </c>
      <c r="E13" s="7" t="s">
        <v>212</v>
      </c>
      <c r="F13" s="16">
        <v>0</v>
      </c>
      <c r="G13" s="16">
        <v>0</v>
      </c>
    </row>
    <row r="14" spans="1:7" x14ac:dyDescent="0.25">
      <c r="A14" s="4"/>
      <c r="B14" s="5"/>
      <c r="C14" s="5" t="s">
        <v>86</v>
      </c>
      <c r="D14" s="6"/>
      <c r="E14" s="7"/>
      <c r="F14" s="16"/>
      <c r="G14" s="17">
        <f>SUM(G8:G13)</f>
        <v>0</v>
      </c>
    </row>
    <row r="15" spans="1:7" ht="22.5" customHeight="1" x14ac:dyDescent="0.25">
      <c r="A15" s="4">
        <v>2</v>
      </c>
      <c r="B15" s="5"/>
      <c r="C15" s="5" t="s">
        <v>87</v>
      </c>
      <c r="D15" s="6"/>
      <c r="E15" s="7"/>
      <c r="F15" s="16"/>
      <c r="G15" s="16"/>
    </row>
    <row r="16" spans="1:7" ht="30" customHeight="1" x14ac:dyDescent="0.25">
      <c r="A16" s="6" t="s">
        <v>34</v>
      </c>
      <c r="B16" s="8" t="s">
        <v>35</v>
      </c>
      <c r="C16" s="8" t="s">
        <v>88</v>
      </c>
      <c r="D16" s="6" t="s">
        <v>15</v>
      </c>
      <c r="E16" s="7" t="s">
        <v>213</v>
      </c>
      <c r="F16" s="16">
        <v>0</v>
      </c>
      <c r="G16" s="16">
        <v>0</v>
      </c>
    </row>
    <row r="17" spans="1:7" ht="36.75" customHeight="1" x14ac:dyDescent="0.25">
      <c r="A17" s="6" t="s">
        <v>37</v>
      </c>
      <c r="B17" s="8" t="s">
        <v>35</v>
      </c>
      <c r="C17" s="8" t="s">
        <v>90</v>
      </c>
      <c r="D17" s="6" t="s">
        <v>18</v>
      </c>
      <c r="E17" s="7" t="s">
        <v>214</v>
      </c>
      <c r="F17" s="16">
        <v>0</v>
      </c>
      <c r="G17" s="16">
        <v>0</v>
      </c>
    </row>
    <row r="18" spans="1:7" ht="47.25" customHeight="1" x14ac:dyDescent="0.25">
      <c r="A18" s="6" t="s">
        <v>40</v>
      </c>
      <c r="B18" s="8" t="s">
        <v>35</v>
      </c>
      <c r="C18" s="8" t="s">
        <v>41</v>
      </c>
      <c r="D18" s="6" t="s">
        <v>15</v>
      </c>
      <c r="E18" s="7">
        <v>37</v>
      </c>
      <c r="F18" s="16">
        <v>0</v>
      </c>
      <c r="G18" s="16">
        <v>0</v>
      </c>
    </row>
    <row r="19" spans="1:7" ht="54" customHeight="1" x14ac:dyDescent="0.25">
      <c r="A19" s="6" t="s">
        <v>43</v>
      </c>
      <c r="B19" s="8" t="s">
        <v>94</v>
      </c>
      <c r="C19" s="8" t="s">
        <v>95</v>
      </c>
      <c r="D19" s="6" t="s">
        <v>15</v>
      </c>
      <c r="E19" s="7">
        <v>33</v>
      </c>
      <c r="F19" s="16">
        <v>0</v>
      </c>
      <c r="G19" s="16">
        <v>0</v>
      </c>
    </row>
    <row r="20" spans="1:7" ht="46.5" customHeight="1" x14ac:dyDescent="0.25">
      <c r="A20" s="6" t="s">
        <v>92</v>
      </c>
      <c r="B20" s="8" t="s">
        <v>44</v>
      </c>
      <c r="C20" s="8" t="s">
        <v>156</v>
      </c>
      <c r="D20" s="6" t="s">
        <v>11</v>
      </c>
      <c r="E20" s="7" t="s">
        <v>215</v>
      </c>
      <c r="F20" s="16">
        <v>0</v>
      </c>
      <c r="G20" s="16">
        <v>0</v>
      </c>
    </row>
    <row r="21" spans="1:7" ht="63.75" customHeight="1" x14ac:dyDescent="0.25">
      <c r="A21" s="6" t="s">
        <v>93</v>
      </c>
      <c r="B21" s="8" t="s">
        <v>44</v>
      </c>
      <c r="C21" s="8" t="s">
        <v>159</v>
      </c>
      <c r="D21" s="6" t="s">
        <v>11</v>
      </c>
      <c r="E21" s="7" t="s">
        <v>216</v>
      </c>
      <c r="F21" s="16">
        <v>0</v>
      </c>
      <c r="G21" s="16">
        <v>0</v>
      </c>
    </row>
    <row r="22" spans="1:7" x14ac:dyDescent="0.25">
      <c r="A22" s="4"/>
      <c r="B22" s="5"/>
      <c r="C22" s="5" t="s">
        <v>104</v>
      </c>
      <c r="D22" s="6"/>
      <c r="E22" s="7"/>
      <c r="F22" s="16"/>
      <c r="G22" s="17">
        <f>SUM(G16:G21)</f>
        <v>0</v>
      </c>
    </row>
    <row r="23" spans="1:7" x14ac:dyDescent="0.25">
      <c r="A23" s="4">
        <v>3</v>
      </c>
      <c r="B23" s="5"/>
      <c r="C23" s="5" t="s">
        <v>105</v>
      </c>
      <c r="D23" s="6"/>
      <c r="E23" s="7"/>
      <c r="F23" s="16"/>
      <c r="G23" s="16"/>
    </row>
    <row r="24" spans="1:7" ht="76.5" customHeight="1" x14ac:dyDescent="0.25">
      <c r="A24" s="6" t="s">
        <v>56</v>
      </c>
      <c r="B24" s="8" t="s">
        <v>65</v>
      </c>
      <c r="C24" s="8" t="s">
        <v>106</v>
      </c>
      <c r="D24" s="6" t="s">
        <v>11</v>
      </c>
      <c r="E24" s="7" t="s">
        <v>217</v>
      </c>
      <c r="F24" s="16">
        <v>0</v>
      </c>
      <c r="G24" s="16">
        <v>0</v>
      </c>
    </row>
    <row r="25" spans="1:7" ht="41.25" customHeight="1" x14ac:dyDescent="0.25">
      <c r="A25" s="6" t="s">
        <v>61</v>
      </c>
      <c r="B25" s="8" t="s">
        <v>113</v>
      </c>
      <c r="C25" s="8" t="s">
        <v>218</v>
      </c>
      <c r="D25" s="6" t="s">
        <v>11</v>
      </c>
      <c r="E25" s="7" t="s">
        <v>219</v>
      </c>
      <c r="F25" s="16">
        <v>0</v>
      </c>
      <c r="G25" s="16">
        <v>0</v>
      </c>
    </row>
    <row r="26" spans="1:7" x14ac:dyDescent="0.25">
      <c r="A26" s="6"/>
      <c r="B26" s="8"/>
      <c r="C26" s="5" t="s">
        <v>116</v>
      </c>
      <c r="D26" s="6"/>
      <c r="E26" s="7"/>
      <c r="F26" s="16"/>
      <c r="G26" s="17">
        <f>SUM(G24:G25)</f>
        <v>0</v>
      </c>
    </row>
    <row r="27" spans="1:7" x14ac:dyDescent="0.25">
      <c r="F27" s="19" t="s">
        <v>68</v>
      </c>
      <c r="G27" s="19">
        <f>G14+G22+G26</f>
        <v>0</v>
      </c>
    </row>
    <row r="28" spans="1:7" x14ac:dyDescent="0.25">
      <c r="F28" s="19" t="s">
        <v>69</v>
      </c>
      <c r="G28" s="19">
        <v>0</v>
      </c>
    </row>
    <row r="29" spans="1:7" x14ac:dyDescent="0.25">
      <c r="F29" s="19" t="s">
        <v>70</v>
      </c>
      <c r="G29" s="19">
        <f>G27+G28</f>
        <v>0</v>
      </c>
    </row>
  </sheetData>
  <sheetProtection password="C6E8" sheet="1" objects="1" scenarios="1"/>
  <pageMargins left="0.7" right="0.7" top="0.75" bottom="0.7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31"/>
  <sheetViews>
    <sheetView topLeftCell="A13" zoomScaleNormal="100" workbookViewId="0">
      <selection activeCell="F19" sqref="F19"/>
    </sheetView>
  </sheetViews>
  <sheetFormatPr defaultRowHeight="15" x14ac:dyDescent="0.25"/>
  <cols>
    <col min="1" max="1" width="6" style="1"/>
    <col min="2" max="2" width="11.7109375"/>
    <col min="3" max="3" width="41"/>
    <col min="4" max="4" width="9.140625" style="1"/>
    <col min="5" max="5" width="15.5703125" style="2"/>
    <col min="6" max="6" width="13.7109375" style="14" customWidth="1"/>
    <col min="7" max="7" width="11.28515625" style="14" customWidth="1"/>
    <col min="8" max="1025" width="8.7109375"/>
  </cols>
  <sheetData>
    <row r="1" spans="1:7" x14ac:dyDescent="0.25">
      <c r="D1"/>
      <c r="E1"/>
    </row>
    <row r="2" spans="1:7" x14ac:dyDescent="0.25">
      <c r="C2" s="3" t="s">
        <v>207</v>
      </c>
      <c r="D2"/>
      <c r="E2"/>
    </row>
    <row r="3" spans="1:7" x14ac:dyDescent="0.25">
      <c r="C3" s="3"/>
      <c r="D3"/>
      <c r="E3"/>
    </row>
    <row r="4" spans="1:7" x14ac:dyDescent="0.25">
      <c r="C4" s="3" t="s">
        <v>220</v>
      </c>
      <c r="D4"/>
      <c r="E4"/>
    </row>
    <row r="6" spans="1:7" s="12" customFormat="1" ht="30" x14ac:dyDescent="0.25">
      <c r="A6" s="4" t="s">
        <v>2</v>
      </c>
      <c r="B6" s="10" t="s">
        <v>3</v>
      </c>
      <c r="C6" s="10" t="s">
        <v>4</v>
      </c>
      <c r="D6" s="10" t="s">
        <v>338</v>
      </c>
      <c r="E6" s="11" t="s">
        <v>5</v>
      </c>
      <c r="F6" s="15" t="s">
        <v>339</v>
      </c>
      <c r="G6" s="15" t="s">
        <v>6</v>
      </c>
    </row>
    <row r="7" spans="1:7" x14ac:dyDescent="0.25">
      <c r="A7" s="4">
        <v>1</v>
      </c>
      <c r="B7" s="5"/>
      <c r="C7" s="5" t="s">
        <v>72</v>
      </c>
      <c r="D7" s="4"/>
      <c r="E7" s="9"/>
      <c r="F7" s="17"/>
      <c r="G7" s="17"/>
    </row>
    <row r="8" spans="1:7" ht="30" x14ac:dyDescent="0.25">
      <c r="A8" s="6" t="s">
        <v>8</v>
      </c>
      <c r="B8" s="8" t="s">
        <v>9</v>
      </c>
      <c r="C8" s="8" t="s">
        <v>73</v>
      </c>
      <c r="D8" s="6" t="s">
        <v>15</v>
      </c>
      <c r="E8" s="7">
        <v>149</v>
      </c>
      <c r="F8" s="16">
        <v>0</v>
      </c>
      <c r="G8" s="16">
        <v>0</v>
      </c>
    </row>
    <row r="9" spans="1:7" ht="39" customHeight="1" x14ac:dyDescent="0.25">
      <c r="A9" s="6" t="s">
        <v>13</v>
      </c>
      <c r="B9" s="8" t="s">
        <v>9</v>
      </c>
      <c r="C9" s="8" t="s">
        <v>75</v>
      </c>
      <c r="D9" s="6" t="s">
        <v>11</v>
      </c>
      <c r="E9" s="7" t="s">
        <v>221</v>
      </c>
      <c r="F9" s="16">
        <v>0</v>
      </c>
      <c r="G9" s="16">
        <v>0</v>
      </c>
    </row>
    <row r="10" spans="1:7" ht="30" x14ac:dyDescent="0.25">
      <c r="A10" s="6" t="s">
        <v>16</v>
      </c>
      <c r="B10" s="8" t="s">
        <v>9</v>
      </c>
      <c r="C10" s="8" t="s">
        <v>14</v>
      </c>
      <c r="D10" s="6" t="s">
        <v>15</v>
      </c>
      <c r="E10" s="7">
        <v>149</v>
      </c>
      <c r="F10" s="16">
        <v>0</v>
      </c>
      <c r="G10" s="16">
        <v>0</v>
      </c>
    </row>
    <row r="11" spans="1:7" ht="54.75" customHeight="1" x14ac:dyDescent="0.25">
      <c r="A11" s="6" t="s">
        <v>20</v>
      </c>
      <c r="B11" s="8" t="s">
        <v>9</v>
      </c>
      <c r="C11" s="8" t="s">
        <v>17</v>
      </c>
      <c r="D11" s="6" t="s">
        <v>18</v>
      </c>
      <c r="E11" s="7" t="s">
        <v>222</v>
      </c>
      <c r="F11" s="16">
        <v>0</v>
      </c>
      <c r="G11" s="16">
        <v>0</v>
      </c>
    </row>
    <row r="12" spans="1:7" ht="30" x14ac:dyDescent="0.25">
      <c r="A12" s="6" t="s">
        <v>24</v>
      </c>
      <c r="B12" s="8" t="s">
        <v>21</v>
      </c>
      <c r="C12" s="8" t="s">
        <v>22</v>
      </c>
      <c r="D12" s="6" t="s">
        <v>18</v>
      </c>
      <c r="E12" s="7">
        <v>77.941999999999993</v>
      </c>
      <c r="F12" s="16">
        <v>0</v>
      </c>
      <c r="G12" s="16">
        <v>0</v>
      </c>
    </row>
    <row r="13" spans="1:7" ht="38.25" customHeight="1" x14ac:dyDescent="0.25">
      <c r="A13" s="6" t="s">
        <v>28</v>
      </c>
      <c r="B13" s="8" t="s">
        <v>25</v>
      </c>
      <c r="C13" s="8" t="s">
        <v>184</v>
      </c>
      <c r="D13" s="6" t="s">
        <v>11</v>
      </c>
      <c r="E13" s="7" t="s">
        <v>223</v>
      </c>
      <c r="F13" s="16">
        <v>0</v>
      </c>
      <c r="G13" s="16">
        <v>0</v>
      </c>
    </row>
    <row r="14" spans="1:7" x14ac:dyDescent="0.25">
      <c r="A14" s="4"/>
      <c r="B14" s="5"/>
      <c r="C14" s="5" t="s">
        <v>86</v>
      </c>
      <c r="D14" s="6"/>
      <c r="E14" s="7"/>
      <c r="F14" s="16"/>
      <c r="G14" s="17">
        <f>SUM(G8:G13)</f>
        <v>0</v>
      </c>
    </row>
    <row r="15" spans="1:7" x14ac:dyDescent="0.25">
      <c r="A15" s="4">
        <v>2</v>
      </c>
      <c r="B15" s="5"/>
      <c r="C15" s="5" t="s">
        <v>186</v>
      </c>
      <c r="D15" s="6"/>
      <c r="E15" s="7"/>
      <c r="F15" s="16"/>
      <c r="G15" s="16"/>
    </row>
    <row r="16" spans="1:7" ht="20.25" customHeight="1" x14ac:dyDescent="0.25">
      <c r="A16" s="6" t="s">
        <v>34</v>
      </c>
      <c r="B16" s="8" t="s">
        <v>35</v>
      </c>
      <c r="C16" s="8" t="s">
        <v>88</v>
      </c>
      <c r="D16" s="6" t="s">
        <v>15</v>
      </c>
      <c r="E16" s="7">
        <v>149</v>
      </c>
      <c r="F16" s="16">
        <v>0</v>
      </c>
      <c r="G16" s="16">
        <v>0</v>
      </c>
    </row>
    <row r="17" spans="1:7" ht="30" x14ac:dyDescent="0.25">
      <c r="A17" s="6" t="s">
        <v>37</v>
      </c>
      <c r="B17" s="8" t="s">
        <v>35</v>
      </c>
      <c r="C17" s="8" t="s">
        <v>187</v>
      </c>
      <c r="D17" s="6" t="s">
        <v>18</v>
      </c>
      <c r="E17" s="7">
        <v>10.59</v>
      </c>
      <c r="F17" s="16">
        <v>0</v>
      </c>
      <c r="G17" s="16">
        <v>0</v>
      </c>
    </row>
    <row r="18" spans="1:7" ht="45" x14ac:dyDescent="0.25">
      <c r="A18" s="6" t="s">
        <v>40</v>
      </c>
      <c r="B18" s="8" t="s">
        <v>35</v>
      </c>
      <c r="C18" s="8" t="s">
        <v>41</v>
      </c>
      <c r="D18" s="6" t="s">
        <v>15</v>
      </c>
      <c r="E18" s="7">
        <v>149</v>
      </c>
      <c r="F18" s="16">
        <v>0</v>
      </c>
      <c r="G18" s="16">
        <v>0</v>
      </c>
    </row>
    <row r="19" spans="1:7" ht="45" x14ac:dyDescent="0.25">
      <c r="A19" s="6" t="s">
        <v>43</v>
      </c>
      <c r="B19" s="8" t="s">
        <v>94</v>
      </c>
      <c r="C19" s="8" t="s">
        <v>95</v>
      </c>
      <c r="D19" s="6" t="s">
        <v>15</v>
      </c>
      <c r="E19" s="7" t="s">
        <v>224</v>
      </c>
      <c r="F19" s="16">
        <v>0</v>
      </c>
      <c r="G19" s="16">
        <v>0</v>
      </c>
    </row>
    <row r="20" spans="1:7" ht="45" x14ac:dyDescent="0.25">
      <c r="A20" s="6" t="s">
        <v>92</v>
      </c>
      <c r="B20" s="8" t="s">
        <v>98</v>
      </c>
      <c r="C20" s="8" t="s">
        <v>99</v>
      </c>
      <c r="D20" s="6" t="s">
        <v>11</v>
      </c>
      <c r="E20" s="7" t="s">
        <v>225</v>
      </c>
      <c r="F20" s="16">
        <v>0</v>
      </c>
      <c r="G20" s="16">
        <v>0</v>
      </c>
    </row>
    <row r="21" spans="1:7" ht="45" x14ac:dyDescent="0.25">
      <c r="A21" s="6" t="s">
        <v>93</v>
      </c>
      <c r="B21" s="8" t="s">
        <v>44</v>
      </c>
      <c r="C21" s="8" t="s">
        <v>102</v>
      </c>
      <c r="D21" s="6" t="s">
        <v>11</v>
      </c>
      <c r="E21" s="7">
        <v>222.21</v>
      </c>
      <c r="F21" s="16">
        <v>0</v>
      </c>
      <c r="G21" s="16">
        <v>0</v>
      </c>
    </row>
    <row r="22" spans="1:7" ht="45" x14ac:dyDescent="0.25">
      <c r="A22" s="6" t="s">
        <v>97</v>
      </c>
      <c r="B22" s="8" t="s">
        <v>44</v>
      </c>
      <c r="C22" s="8" t="s">
        <v>190</v>
      </c>
      <c r="D22" s="6" t="s">
        <v>11</v>
      </c>
      <c r="E22" s="7" t="s">
        <v>226</v>
      </c>
      <c r="F22" s="16">
        <v>0</v>
      </c>
      <c r="G22" s="16">
        <v>0</v>
      </c>
    </row>
    <row r="23" spans="1:7" ht="45" x14ac:dyDescent="0.25">
      <c r="A23" s="6" t="s">
        <v>101</v>
      </c>
      <c r="B23" s="8" t="s">
        <v>44</v>
      </c>
      <c r="C23" s="8" t="s">
        <v>192</v>
      </c>
      <c r="D23" s="6" t="s">
        <v>11</v>
      </c>
      <c r="E23" s="7">
        <v>134</v>
      </c>
      <c r="F23" s="16">
        <v>0</v>
      </c>
      <c r="G23" s="16">
        <v>0</v>
      </c>
    </row>
    <row r="24" spans="1:7" x14ac:dyDescent="0.25">
      <c r="A24" s="4"/>
      <c r="B24" s="5"/>
      <c r="C24" s="5" t="s">
        <v>193</v>
      </c>
      <c r="D24" s="6"/>
      <c r="E24" s="7"/>
      <c r="F24" s="16"/>
      <c r="G24" s="17">
        <f>SUM(G16:G23)</f>
        <v>0</v>
      </c>
    </row>
    <row r="25" spans="1:7" x14ac:dyDescent="0.25">
      <c r="A25" s="4">
        <v>3</v>
      </c>
      <c r="B25" s="5"/>
      <c r="C25" s="5" t="s">
        <v>105</v>
      </c>
      <c r="D25" s="6"/>
      <c r="E25" s="7"/>
      <c r="F25" s="16"/>
      <c r="G25" s="16"/>
    </row>
    <row r="26" spans="1:7" ht="60" x14ac:dyDescent="0.25">
      <c r="A26" s="6" t="s">
        <v>64</v>
      </c>
      <c r="B26" s="8" t="s">
        <v>65</v>
      </c>
      <c r="C26" s="8" t="s">
        <v>227</v>
      </c>
      <c r="D26" s="6" t="s">
        <v>11</v>
      </c>
      <c r="E26" s="7" t="s">
        <v>228</v>
      </c>
      <c r="F26" s="16">
        <v>0</v>
      </c>
      <c r="G26" s="16">
        <v>0</v>
      </c>
    </row>
    <row r="27" spans="1:7" ht="30" x14ac:dyDescent="0.25">
      <c r="A27" s="6" t="s">
        <v>108</v>
      </c>
      <c r="B27" s="8" t="s">
        <v>113</v>
      </c>
      <c r="C27" s="8" t="s">
        <v>200</v>
      </c>
      <c r="D27" s="6" t="s">
        <v>11</v>
      </c>
      <c r="E27" s="7">
        <v>125</v>
      </c>
      <c r="F27" s="16">
        <v>0</v>
      </c>
      <c r="G27" s="16">
        <v>0</v>
      </c>
    </row>
    <row r="28" spans="1:7" x14ac:dyDescent="0.25">
      <c r="A28" s="6"/>
      <c r="B28" s="8"/>
      <c r="C28" s="5" t="s">
        <v>116</v>
      </c>
      <c r="D28" s="6"/>
      <c r="E28" s="7"/>
      <c r="F28" s="16"/>
      <c r="G28" s="17">
        <f>SUM(G26:G27)</f>
        <v>0</v>
      </c>
    </row>
    <row r="29" spans="1:7" x14ac:dyDescent="0.25">
      <c r="F29" s="19" t="s">
        <v>68</v>
      </c>
      <c r="G29" s="19">
        <f>G14+G24+G28</f>
        <v>0</v>
      </c>
    </row>
    <row r="30" spans="1:7" x14ac:dyDescent="0.25">
      <c r="F30" s="19" t="s">
        <v>69</v>
      </c>
      <c r="G30" s="19">
        <v>0</v>
      </c>
    </row>
    <row r="31" spans="1:7" x14ac:dyDescent="0.25">
      <c r="F31" s="19" t="s">
        <v>70</v>
      </c>
      <c r="G31" s="19">
        <f>G29+G30</f>
        <v>0</v>
      </c>
    </row>
  </sheetData>
  <sheetProtection password="C6E8" sheet="1" objects="1" scenarios="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27"/>
  <sheetViews>
    <sheetView topLeftCell="A13" zoomScaleNormal="100" workbookViewId="0">
      <selection activeCell="F18" sqref="F18"/>
    </sheetView>
  </sheetViews>
  <sheetFormatPr defaultRowHeight="15" x14ac:dyDescent="0.25"/>
  <cols>
    <col min="1" max="1" width="6.140625" style="1"/>
    <col min="2" max="2" width="11"/>
    <col min="3" max="3" width="39.85546875"/>
    <col min="4" max="4" width="9.140625" style="1"/>
    <col min="5" max="5" width="15" style="2"/>
    <col min="6" max="6" width="14.7109375" style="14" customWidth="1"/>
    <col min="7" max="7" width="13.28515625" style="14" customWidth="1"/>
    <col min="8" max="1025" width="8.7109375"/>
  </cols>
  <sheetData>
    <row r="1" spans="1:7" x14ac:dyDescent="0.25">
      <c r="C1" s="3" t="s">
        <v>0</v>
      </c>
      <c r="D1"/>
      <c r="E1"/>
    </row>
    <row r="2" spans="1:7" x14ac:dyDescent="0.25">
      <c r="C2" s="3"/>
      <c r="D2"/>
      <c r="E2"/>
    </row>
    <row r="3" spans="1:7" x14ac:dyDescent="0.25">
      <c r="C3" s="3" t="s">
        <v>229</v>
      </c>
      <c r="D3"/>
      <c r="E3"/>
    </row>
    <row r="6" spans="1:7" s="13" customFormat="1" ht="45" x14ac:dyDescent="0.25">
      <c r="A6" s="10" t="s">
        <v>2</v>
      </c>
      <c r="B6" s="10" t="s">
        <v>3</v>
      </c>
      <c r="C6" s="10" t="s">
        <v>4</v>
      </c>
      <c r="D6" s="10" t="s">
        <v>338</v>
      </c>
      <c r="E6" s="11" t="s">
        <v>5</v>
      </c>
      <c r="F6" s="15" t="s">
        <v>339</v>
      </c>
      <c r="G6" s="15" t="s">
        <v>6</v>
      </c>
    </row>
    <row r="7" spans="1:7" ht="27" customHeight="1" x14ac:dyDescent="0.25">
      <c r="A7" s="4">
        <v>1</v>
      </c>
      <c r="B7" s="5"/>
      <c r="C7" s="5" t="s">
        <v>72</v>
      </c>
      <c r="D7" s="6"/>
      <c r="E7" s="7"/>
      <c r="F7" s="16"/>
      <c r="G7" s="16"/>
    </row>
    <row r="8" spans="1:7" ht="45" customHeight="1" x14ac:dyDescent="0.25">
      <c r="A8" s="6" t="s">
        <v>8</v>
      </c>
      <c r="B8" s="8" t="s">
        <v>9</v>
      </c>
      <c r="C8" s="8" t="s">
        <v>142</v>
      </c>
      <c r="D8" s="6" t="s">
        <v>11</v>
      </c>
      <c r="E8" s="7" t="s">
        <v>230</v>
      </c>
      <c r="F8" s="16">
        <v>0</v>
      </c>
      <c r="G8" s="16">
        <v>0</v>
      </c>
    </row>
    <row r="9" spans="1:7" ht="38.25" customHeight="1" x14ac:dyDescent="0.25">
      <c r="A9" s="6" t="s">
        <v>13</v>
      </c>
      <c r="B9" s="8" t="s">
        <v>9</v>
      </c>
      <c r="C9" s="8" t="s">
        <v>231</v>
      </c>
      <c r="D9" s="6" t="s">
        <v>15</v>
      </c>
      <c r="E9" s="7">
        <v>15</v>
      </c>
      <c r="F9" s="16">
        <v>0</v>
      </c>
      <c r="G9" s="16">
        <v>0</v>
      </c>
    </row>
    <row r="10" spans="1:7" ht="48.75" customHeight="1" x14ac:dyDescent="0.25">
      <c r="A10" s="6" t="s">
        <v>16</v>
      </c>
      <c r="B10" s="8" t="s">
        <v>9</v>
      </c>
      <c r="C10" s="8" t="s">
        <v>17</v>
      </c>
      <c r="D10" s="6" t="s">
        <v>18</v>
      </c>
      <c r="E10" s="7" t="s">
        <v>232</v>
      </c>
      <c r="F10" s="16">
        <v>0</v>
      </c>
      <c r="G10" s="16">
        <v>0</v>
      </c>
    </row>
    <row r="11" spans="1:7" ht="42.75" customHeight="1" x14ac:dyDescent="0.25">
      <c r="A11" s="6" t="s">
        <v>20</v>
      </c>
      <c r="B11" s="8" t="s">
        <v>21</v>
      </c>
      <c r="C11" s="8" t="s">
        <v>22</v>
      </c>
      <c r="D11" s="6" t="s">
        <v>18</v>
      </c>
      <c r="E11" s="7" t="s">
        <v>233</v>
      </c>
      <c r="F11" s="16">
        <v>0</v>
      </c>
      <c r="G11" s="16">
        <v>0</v>
      </c>
    </row>
    <row r="12" spans="1:7" ht="36.75" customHeight="1" x14ac:dyDescent="0.25">
      <c r="A12" s="6" t="s">
        <v>24</v>
      </c>
      <c r="B12" s="8" t="s">
        <v>25</v>
      </c>
      <c r="C12" s="8" t="s">
        <v>84</v>
      </c>
      <c r="D12" s="6" t="s">
        <v>11</v>
      </c>
      <c r="E12" s="7" t="s">
        <v>234</v>
      </c>
      <c r="F12" s="16">
        <v>0</v>
      </c>
      <c r="G12" s="16">
        <v>0</v>
      </c>
    </row>
    <row r="13" spans="1:7" x14ac:dyDescent="0.25">
      <c r="A13" s="4"/>
      <c r="B13" s="5"/>
      <c r="C13" s="5" t="s">
        <v>86</v>
      </c>
      <c r="D13" s="6"/>
      <c r="E13" s="7"/>
      <c r="F13" s="16"/>
      <c r="G13" s="17">
        <f>SUM(G8:G12)</f>
        <v>0</v>
      </c>
    </row>
    <row r="14" spans="1:7" x14ac:dyDescent="0.25">
      <c r="A14" s="4">
        <v>2</v>
      </c>
      <c r="B14" s="5"/>
      <c r="C14" s="5" t="s">
        <v>48</v>
      </c>
      <c r="D14" s="6"/>
      <c r="E14" s="7"/>
      <c r="F14" s="16"/>
      <c r="G14" s="16"/>
    </row>
    <row r="15" spans="1:7" ht="29.25" customHeight="1" x14ac:dyDescent="0.25">
      <c r="A15" s="6" t="s">
        <v>235</v>
      </c>
      <c r="B15" s="8" t="s">
        <v>35</v>
      </c>
      <c r="C15" s="8" t="s">
        <v>36</v>
      </c>
      <c r="D15" s="6" t="s">
        <v>15</v>
      </c>
      <c r="E15" s="7" t="s">
        <v>236</v>
      </c>
      <c r="F15" s="16">
        <v>0</v>
      </c>
      <c r="G15" s="16">
        <v>0</v>
      </c>
    </row>
    <row r="16" spans="1:7" ht="33.75" customHeight="1" x14ac:dyDescent="0.25">
      <c r="A16" s="6" t="s">
        <v>34</v>
      </c>
      <c r="B16" s="8" t="s">
        <v>35</v>
      </c>
      <c r="C16" s="8" t="s">
        <v>90</v>
      </c>
      <c r="D16" s="6" t="s">
        <v>18</v>
      </c>
      <c r="E16" s="7" t="s">
        <v>237</v>
      </c>
      <c r="F16" s="16">
        <v>0</v>
      </c>
      <c r="G16" s="16">
        <v>0</v>
      </c>
    </row>
    <row r="17" spans="1:7" ht="77.25" customHeight="1" x14ac:dyDescent="0.25">
      <c r="A17" s="6" t="s">
        <v>37</v>
      </c>
      <c r="B17" s="8" t="s">
        <v>35</v>
      </c>
      <c r="C17" s="8" t="s">
        <v>41</v>
      </c>
      <c r="D17" s="6" t="s">
        <v>15</v>
      </c>
      <c r="E17" s="7" t="s">
        <v>238</v>
      </c>
      <c r="F17" s="16">
        <v>0</v>
      </c>
      <c r="G17" s="16">
        <v>0</v>
      </c>
    </row>
    <row r="18" spans="1:7" ht="46.5" customHeight="1" x14ac:dyDescent="0.25">
      <c r="A18" s="6" t="s">
        <v>40</v>
      </c>
      <c r="B18" s="8" t="s">
        <v>44</v>
      </c>
      <c r="C18" s="8" t="s">
        <v>190</v>
      </c>
      <c r="D18" s="6" t="s">
        <v>11</v>
      </c>
      <c r="E18" s="7" t="s">
        <v>234</v>
      </c>
      <c r="F18" s="16">
        <v>0</v>
      </c>
      <c r="G18" s="16">
        <v>0</v>
      </c>
    </row>
    <row r="19" spans="1:7" ht="52.5" customHeight="1" x14ac:dyDescent="0.25">
      <c r="A19" s="6" t="s">
        <v>43</v>
      </c>
      <c r="B19" s="8" t="s">
        <v>44</v>
      </c>
      <c r="C19" s="8" t="s">
        <v>192</v>
      </c>
      <c r="D19" s="6" t="s">
        <v>11</v>
      </c>
      <c r="E19" s="7" t="s">
        <v>239</v>
      </c>
      <c r="F19" s="16">
        <v>0</v>
      </c>
      <c r="G19" s="16">
        <v>0</v>
      </c>
    </row>
    <row r="20" spans="1:7" x14ac:dyDescent="0.25">
      <c r="A20" s="4"/>
      <c r="B20" s="5"/>
      <c r="C20" s="5" t="s">
        <v>67</v>
      </c>
      <c r="D20" s="6"/>
      <c r="E20" s="7"/>
      <c r="F20" s="16"/>
      <c r="G20" s="17">
        <f>SUM(G15:G19)</f>
        <v>0</v>
      </c>
    </row>
    <row r="21" spans="1:7" x14ac:dyDescent="0.25">
      <c r="A21" s="4">
        <v>3</v>
      </c>
      <c r="B21" s="5"/>
      <c r="C21" s="5" t="s">
        <v>105</v>
      </c>
      <c r="D21" s="6"/>
      <c r="E21" s="7"/>
      <c r="F21" s="16"/>
      <c r="G21" s="16"/>
    </row>
    <row r="22" spans="1:7" ht="33.75" customHeight="1" x14ac:dyDescent="0.25">
      <c r="A22" s="6" t="s">
        <v>49</v>
      </c>
      <c r="B22" s="8" t="s">
        <v>113</v>
      </c>
      <c r="C22" s="8" t="s">
        <v>240</v>
      </c>
      <c r="D22" s="6" t="s">
        <v>11</v>
      </c>
      <c r="E22" s="7" t="s">
        <v>241</v>
      </c>
      <c r="F22" s="16">
        <v>0</v>
      </c>
      <c r="G22" s="16">
        <v>0</v>
      </c>
    </row>
    <row r="23" spans="1:7" ht="48" customHeight="1" x14ac:dyDescent="0.25">
      <c r="A23" s="6" t="s">
        <v>52</v>
      </c>
      <c r="B23" s="8" t="s">
        <v>109</v>
      </c>
      <c r="C23" s="8" t="s">
        <v>242</v>
      </c>
      <c r="D23" s="6" t="s">
        <v>111</v>
      </c>
      <c r="E23" s="7">
        <v>1</v>
      </c>
      <c r="F23" s="16">
        <v>0</v>
      </c>
      <c r="G23" s="16">
        <v>0</v>
      </c>
    </row>
    <row r="24" spans="1:7" x14ac:dyDescent="0.25">
      <c r="A24" s="6"/>
      <c r="B24" s="8"/>
      <c r="C24" s="5" t="s">
        <v>116</v>
      </c>
      <c r="D24" s="6"/>
      <c r="E24" s="7"/>
      <c r="F24" s="16"/>
      <c r="G24" s="17">
        <f>SUM(G22:G23)</f>
        <v>0</v>
      </c>
    </row>
    <row r="25" spans="1:7" x14ac:dyDescent="0.25">
      <c r="F25" s="19" t="s">
        <v>68</v>
      </c>
      <c r="G25" s="19">
        <f>G13+G20+G24</f>
        <v>0</v>
      </c>
    </row>
    <row r="26" spans="1:7" x14ac:dyDescent="0.25">
      <c r="F26" s="19" t="s">
        <v>69</v>
      </c>
      <c r="G26" s="19">
        <v>0</v>
      </c>
    </row>
    <row r="27" spans="1:7" x14ac:dyDescent="0.25">
      <c r="F27" s="19" t="s">
        <v>70</v>
      </c>
      <c r="G27" s="19">
        <f>G25+G26</f>
        <v>0</v>
      </c>
    </row>
  </sheetData>
  <sheetProtection password="C6E8" sheet="1" objects="1" scenarios="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G28"/>
  <sheetViews>
    <sheetView topLeftCell="A15" zoomScaleNormal="100" workbookViewId="0">
      <selection activeCell="F17" sqref="F17"/>
    </sheetView>
  </sheetViews>
  <sheetFormatPr defaultRowHeight="15" x14ac:dyDescent="0.25"/>
  <cols>
    <col min="1" max="1" width="7" style="1"/>
    <col min="2" max="2" width="11"/>
    <col min="3" max="3" width="37.7109375"/>
    <col min="4" max="4" width="9.140625" style="1"/>
    <col min="5" max="5" width="15" style="2"/>
    <col min="6" max="6" width="13.5703125" style="14" customWidth="1"/>
    <col min="7" max="7" width="13.140625" style="14" customWidth="1"/>
    <col min="8" max="1025" width="8.7109375"/>
  </cols>
  <sheetData>
    <row r="1" spans="1:7" x14ac:dyDescent="0.25">
      <c r="C1" s="3" t="s">
        <v>0</v>
      </c>
      <c r="D1"/>
      <c r="E1"/>
    </row>
    <row r="2" spans="1:7" x14ac:dyDescent="0.25">
      <c r="C2" s="3"/>
      <c r="D2"/>
      <c r="E2"/>
    </row>
    <row r="3" spans="1:7" x14ac:dyDescent="0.25">
      <c r="C3" s="3" t="s">
        <v>243</v>
      </c>
      <c r="D3"/>
      <c r="E3"/>
    </row>
    <row r="6" spans="1:7" s="12" customFormat="1" ht="45" x14ac:dyDescent="0.25">
      <c r="A6" s="10" t="s">
        <v>2</v>
      </c>
      <c r="B6" s="10" t="s">
        <v>3</v>
      </c>
      <c r="C6" s="10" t="s">
        <v>4</v>
      </c>
      <c r="D6" s="10" t="s">
        <v>338</v>
      </c>
      <c r="E6" s="11" t="s">
        <v>5</v>
      </c>
      <c r="F6" s="15" t="s">
        <v>339</v>
      </c>
      <c r="G6" s="15" t="s">
        <v>6</v>
      </c>
    </row>
    <row r="7" spans="1:7" x14ac:dyDescent="0.25">
      <c r="A7" s="4">
        <v>1</v>
      </c>
      <c r="B7" s="5"/>
      <c r="C7" s="5" t="s">
        <v>72</v>
      </c>
      <c r="D7" s="4"/>
      <c r="E7" s="9"/>
      <c r="F7" s="17"/>
      <c r="G7" s="17"/>
    </row>
    <row r="8" spans="1:7" ht="35.25" customHeight="1" x14ac:dyDescent="0.25">
      <c r="A8" s="6" t="s">
        <v>8</v>
      </c>
      <c r="B8" s="8" t="s">
        <v>9</v>
      </c>
      <c r="C8" s="8" t="s">
        <v>73</v>
      </c>
      <c r="D8" s="6" t="s">
        <v>15</v>
      </c>
      <c r="E8" s="7" t="s">
        <v>244</v>
      </c>
      <c r="F8" s="16">
        <v>0</v>
      </c>
      <c r="G8" s="16">
        <v>0</v>
      </c>
    </row>
    <row r="9" spans="1:7" ht="38.25" customHeight="1" x14ac:dyDescent="0.25">
      <c r="A9" s="6" t="s">
        <v>13</v>
      </c>
      <c r="B9" s="8" t="s">
        <v>9</v>
      </c>
      <c r="C9" s="8" t="s">
        <v>75</v>
      </c>
      <c r="D9" s="6" t="s">
        <v>11</v>
      </c>
      <c r="E9" s="7" t="s">
        <v>245</v>
      </c>
      <c r="F9" s="16">
        <v>0</v>
      </c>
      <c r="G9" s="16">
        <v>0</v>
      </c>
    </row>
    <row r="10" spans="1:7" ht="33" customHeight="1" x14ac:dyDescent="0.25">
      <c r="A10" s="6" t="s">
        <v>16</v>
      </c>
      <c r="B10" s="8" t="s">
        <v>9</v>
      </c>
      <c r="C10" s="8" t="s">
        <v>231</v>
      </c>
      <c r="D10" s="6" t="s">
        <v>15</v>
      </c>
      <c r="E10" s="7">
        <v>24</v>
      </c>
      <c r="F10" s="16">
        <v>0</v>
      </c>
      <c r="G10" s="16">
        <v>0</v>
      </c>
    </row>
    <row r="11" spans="1:7" ht="42" customHeight="1" x14ac:dyDescent="0.25">
      <c r="A11" s="6" t="s">
        <v>20</v>
      </c>
      <c r="B11" s="8" t="s">
        <v>9</v>
      </c>
      <c r="C11" s="8" t="s">
        <v>17</v>
      </c>
      <c r="D11" s="6" t="s">
        <v>18</v>
      </c>
      <c r="E11" s="7" t="s">
        <v>246</v>
      </c>
      <c r="F11" s="16">
        <v>0</v>
      </c>
      <c r="G11" s="16">
        <v>0</v>
      </c>
    </row>
    <row r="12" spans="1:7" ht="42" customHeight="1" x14ac:dyDescent="0.25">
      <c r="A12" s="6" t="s">
        <v>24</v>
      </c>
      <c r="B12" s="8" t="s">
        <v>21</v>
      </c>
      <c r="C12" s="8" t="s">
        <v>22</v>
      </c>
      <c r="D12" s="6" t="s">
        <v>18</v>
      </c>
      <c r="E12" s="7" t="s">
        <v>247</v>
      </c>
      <c r="F12" s="16">
        <v>0</v>
      </c>
      <c r="G12" s="16">
        <v>0</v>
      </c>
    </row>
    <row r="13" spans="1:7" ht="33.75" customHeight="1" x14ac:dyDescent="0.25">
      <c r="A13" s="6" t="s">
        <v>28</v>
      </c>
      <c r="B13" s="8" t="s">
        <v>25</v>
      </c>
      <c r="C13" s="8" t="s">
        <v>84</v>
      </c>
      <c r="D13" s="6" t="s">
        <v>11</v>
      </c>
      <c r="E13" s="7">
        <v>192.7</v>
      </c>
      <c r="F13" s="16">
        <v>0</v>
      </c>
      <c r="G13" s="16">
        <v>0</v>
      </c>
    </row>
    <row r="14" spans="1:7" x14ac:dyDescent="0.25">
      <c r="A14" s="4"/>
      <c r="B14" s="5"/>
      <c r="C14" s="5" t="s">
        <v>86</v>
      </c>
      <c r="D14" s="6"/>
      <c r="E14" s="7"/>
      <c r="F14" s="16"/>
      <c r="G14" s="17">
        <f>SUM(G8:G13)</f>
        <v>0</v>
      </c>
    </row>
    <row r="15" spans="1:7" ht="23.25" customHeight="1" x14ac:dyDescent="0.25">
      <c r="A15" s="4">
        <v>2</v>
      </c>
      <c r="B15" s="5"/>
      <c r="C15" s="5" t="s">
        <v>87</v>
      </c>
      <c r="D15" s="6"/>
      <c r="E15" s="7"/>
      <c r="F15" s="16"/>
      <c r="G15" s="16"/>
    </row>
    <row r="16" spans="1:7" ht="37.5" customHeight="1" x14ac:dyDescent="0.25">
      <c r="A16" s="6" t="s">
        <v>34</v>
      </c>
      <c r="B16" s="8" t="s">
        <v>35</v>
      </c>
      <c r="C16" s="8" t="s">
        <v>90</v>
      </c>
      <c r="D16" s="6" t="s">
        <v>18</v>
      </c>
      <c r="E16" s="7" t="s">
        <v>248</v>
      </c>
      <c r="F16" s="16">
        <v>0</v>
      </c>
      <c r="G16" s="16">
        <v>0</v>
      </c>
    </row>
    <row r="17" spans="1:7" ht="45.75" customHeight="1" x14ac:dyDescent="0.25">
      <c r="A17" s="6" t="s">
        <v>37</v>
      </c>
      <c r="B17" s="8" t="s">
        <v>35</v>
      </c>
      <c r="C17" s="8" t="s">
        <v>41</v>
      </c>
      <c r="D17" s="6" t="s">
        <v>15</v>
      </c>
      <c r="E17" s="7">
        <v>24</v>
      </c>
      <c r="F17" s="16">
        <v>0</v>
      </c>
      <c r="G17" s="16">
        <v>0</v>
      </c>
    </row>
    <row r="18" spans="1:7" ht="46.5" customHeight="1" x14ac:dyDescent="0.25">
      <c r="A18" s="6" t="s">
        <v>40</v>
      </c>
      <c r="B18" s="8" t="s">
        <v>94</v>
      </c>
      <c r="C18" s="8" t="s">
        <v>95</v>
      </c>
      <c r="D18" s="6" t="s">
        <v>15</v>
      </c>
      <c r="E18" s="7">
        <v>191.7</v>
      </c>
      <c r="F18" s="16">
        <v>0</v>
      </c>
      <c r="G18" s="16">
        <v>0</v>
      </c>
    </row>
    <row r="19" spans="1:7" ht="68.25" customHeight="1" x14ac:dyDescent="0.25">
      <c r="A19" s="6" t="s">
        <v>43</v>
      </c>
      <c r="B19" s="8" t="s">
        <v>44</v>
      </c>
      <c r="C19" s="8" t="s">
        <v>249</v>
      </c>
      <c r="D19" s="6" t="s">
        <v>11</v>
      </c>
      <c r="E19" s="7">
        <v>192.7</v>
      </c>
      <c r="F19" s="16">
        <v>0</v>
      </c>
      <c r="G19" s="16">
        <v>0</v>
      </c>
    </row>
    <row r="20" spans="1:7" ht="57.75" customHeight="1" x14ac:dyDescent="0.25">
      <c r="A20" s="6" t="s">
        <v>92</v>
      </c>
      <c r="B20" s="8" t="s">
        <v>44</v>
      </c>
      <c r="C20" s="8" t="s">
        <v>250</v>
      </c>
      <c r="D20" s="6" t="s">
        <v>11</v>
      </c>
      <c r="E20" s="7" t="s">
        <v>251</v>
      </c>
      <c r="F20" s="16">
        <v>0</v>
      </c>
      <c r="G20" s="16">
        <v>0</v>
      </c>
    </row>
    <row r="21" spans="1:7" x14ac:dyDescent="0.25">
      <c r="A21" s="4"/>
      <c r="B21" s="5"/>
      <c r="C21" s="5" t="s">
        <v>104</v>
      </c>
      <c r="D21" s="6"/>
      <c r="E21" s="7"/>
      <c r="F21" s="16"/>
      <c r="G21" s="17">
        <f>SUM(G16:G20)</f>
        <v>0</v>
      </c>
    </row>
    <row r="22" spans="1:7" x14ac:dyDescent="0.25">
      <c r="A22" s="4">
        <v>3</v>
      </c>
      <c r="B22" s="5"/>
      <c r="C22" s="5" t="s">
        <v>105</v>
      </c>
      <c r="D22" s="6"/>
      <c r="E22" s="7"/>
      <c r="F22" s="16"/>
      <c r="G22" s="16"/>
    </row>
    <row r="23" spans="1:7" ht="75" customHeight="1" x14ac:dyDescent="0.25">
      <c r="A23" s="6" t="s">
        <v>52</v>
      </c>
      <c r="B23" s="8" t="s">
        <v>65</v>
      </c>
      <c r="C23" s="8" t="s">
        <v>106</v>
      </c>
      <c r="D23" s="6" t="s">
        <v>11</v>
      </c>
      <c r="E23" s="7" t="s">
        <v>252</v>
      </c>
      <c r="F23" s="16">
        <v>0</v>
      </c>
      <c r="G23" s="16">
        <v>0</v>
      </c>
    </row>
    <row r="24" spans="1:7" ht="43.5" customHeight="1" x14ac:dyDescent="0.25">
      <c r="A24" s="6" t="s">
        <v>56</v>
      </c>
      <c r="B24" s="8" t="s">
        <v>113</v>
      </c>
      <c r="C24" s="8" t="s">
        <v>253</v>
      </c>
      <c r="D24" s="6" t="s">
        <v>11</v>
      </c>
      <c r="E24" s="7">
        <v>180</v>
      </c>
      <c r="F24" s="16">
        <v>0</v>
      </c>
      <c r="G24" s="16">
        <v>0</v>
      </c>
    </row>
    <row r="25" spans="1:7" x14ac:dyDescent="0.25">
      <c r="A25" s="6"/>
      <c r="B25" s="8"/>
      <c r="C25" s="5" t="s">
        <v>116</v>
      </c>
      <c r="D25" s="6"/>
      <c r="E25" s="7"/>
      <c r="F25" s="16"/>
      <c r="G25" s="17">
        <f>SUM(G23:G24)</f>
        <v>0</v>
      </c>
    </row>
    <row r="26" spans="1:7" x14ac:dyDescent="0.25">
      <c r="F26" s="19" t="s">
        <v>68</v>
      </c>
      <c r="G26" s="19">
        <f>G14+G21+G25</f>
        <v>0</v>
      </c>
    </row>
    <row r="27" spans="1:7" x14ac:dyDescent="0.25">
      <c r="F27" s="19" t="s">
        <v>69</v>
      </c>
      <c r="G27" s="19">
        <v>0</v>
      </c>
    </row>
    <row r="28" spans="1:7" x14ac:dyDescent="0.25">
      <c r="F28" s="19" t="s">
        <v>70</v>
      </c>
      <c r="G28" s="19">
        <f>G26+G27</f>
        <v>0</v>
      </c>
    </row>
  </sheetData>
  <sheetProtection password="C6E8" sheet="1" objects="1" scenarios="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3-go Maja</vt:lpstr>
      <vt:lpstr>Broniewskiego</vt:lpstr>
      <vt:lpstr>Jagiellońska</vt:lpstr>
      <vt:lpstr>Pl. Woj.</vt:lpstr>
      <vt:lpstr>Pod Skarpą</vt:lpstr>
      <vt:lpstr>Sikorskiego</vt:lpstr>
      <vt:lpstr>Stodolniana</vt:lpstr>
      <vt:lpstr>Warcka</vt:lpstr>
      <vt:lpstr>Wyspiańskiego</vt:lpstr>
      <vt:lpstr>Łokietka</vt:lpstr>
      <vt:lpstr>Boh.Września i B. Broni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GrzegorzP</dc:creator>
  <cp:lastModifiedBy>Paulina Antczak</cp:lastModifiedBy>
  <cp:revision>0</cp:revision>
  <cp:lastPrinted>2017-04-03T11:13:23Z</cp:lastPrinted>
  <dcterms:created xsi:type="dcterms:W3CDTF">2017-04-03T11:10:12Z</dcterms:created>
  <dcterms:modified xsi:type="dcterms:W3CDTF">2017-04-10T09:16:21Z</dcterms:modified>
  <dc:language>pl-PL</dc:language>
</cp:coreProperties>
</file>