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3725"/>
  </bookViews>
  <sheets>
    <sheet name="Pomoce dydaktyczne" sheetId="1" r:id="rId1"/>
    <sheet name="Arkusz1" sheetId="5" r:id="rId2"/>
    <sheet name="Arkusz2" sheetId="6" r:id="rId3"/>
    <sheet name="Arkusz3" sheetId="7" r:id="rId4"/>
  </sheets>
  <calcPr calcId="145621"/>
</workbook>
</file>

<file path=xl/calcChain.xml><?xml version="1.0" encoding="utf-8"?>
<calcChain xmlns="http://schemas.openxmlformats.org/spreadsheetml/2006/main">
  <c r="F121" i="1" l="1"/>
  <c r="F126" i="1"/>
  <c r="F124" i="1"/>
  <c r="F34" i="1" l="1"/>
  <c r="F10" i="1" l="1"/>
  <c r="F128" i="1"/>
  <c r="F127" i="1"/>
  <c r="F125" i="1"/>
  <c r="F123" i="1"/>
  <c r="F122"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3" i="1"/>
  <c r="F32" i="1"/>
  <c r="F31" i="1"/>
  <c r="F30" i="1"/>
  <c r="F29" i="1"/>
  <c r="F28" i="1"/>
  <c r="F27" i="1"/>
  <c r="F26" i="1"/>
  <c r="F25" i="1"/>
  <c r="F24" i="1"/>
  <c r="F23" i="1"/>
  <c r="F22" i="1"/>
  <c r="F21" i="1"/>
  <c r="F20" i="1"/>
  <c r="F19" i="1"/>
  <c r="F18" i="1"/>
  <c r="F17" i="1"/>
  <c r="F16" i="1"/>
  <c r="F15" i="1"/>
  <c r="F14" i="1"/>
  <c r="F13" i="1"/>
  <c r="F12" i="1"/>
  <c r="F11" i="1"/>
  <c r="F129" i="1" l="1"/>
  <c r="E120" i="7"/>
  <c r="A120" i="7"/>
  <c r="B119" i="7"/>
  <c r="C119" i="7" s="1"/>
  <c r="B118" i="7"/>
  <c r="C118" i="7" s="1"/>
  <c r="B117" i="7"/>
  <c r="C117" i="7" s="1"/>
  <c r="B116" i="7"/>
  <c r="C116" i="7" s="1"/>
  <c r="B115" i="7"/>
  <c r="C115" i="7" s="1"/>
  <c r="B114" i="7"/>
  <c r="C114" i="7" s="1"/>
  <c r="B113" i="7"/>
  <c r="C113" i="7" s="1"/>
  <c r="B112" i="7"/>
  <c r="C112" i="7" s="1"/>
  <c r="B111" i="7"/>
  <c r="C111" i="7" s="1"/>
  <c r="B110" i="7"/>
  <c r="C110" i="7" s="1"/>
  <c r="B109" i="7"/>
  <c r="C109" i="7" s="1"/>
  <c r="B108" i="7"/>
  <c r="C108" i="7" s="1"/>
  <c r="B107" i="7"/>
  <c r="C107" i="7" s="1"/>
  <c r="B106" i="7"/>
  <c r="C106" i="7" s="1"/>
  <c r="B105" i="7"/>
  <c r="C105" i="7" s="1"/>
  <c r="B104" i="7"/>
  <c r="C104" i="7" s="1"/>
  <c r="B103" i="7"/>
  <c r="C103" i="7" s="1"/>
  <c r="B102" i="7"/>
  <c r="C102" i="7" s="1"/>
  <c r="B101" i="7"/>
  <c r="C101" i="7" s="1"/>
  <c r="B100" i="7"/>
  <c r="C100" i="7" s="1"/>
  <c r="B99" i="7"/>
  <c r="C99" i="7" s="1"/>
  <c r="B98" i="7"/>
  <c r="C98" i="7" s="1"/>
  <c r="B97" i="7"/>
  <c r="C97" i="7" s="1"/>
  <c r="B96" i="7"/>
  <c r="C96" i="7" s="1"/>
  <c r="B95" i="7"/>
  <c r="C95" i="7" s="1"/>
  <c r="B94" i="7"/>
  <c r="C94" i="7" s="1"/>
  <c r="B93" i="7"/>
  <c r="C93" i="7" s="1"/>
  <c r="B92" i="7"/>
  <c r="C92" i="7" s="1"/>
  <c r="B91" i="7"/>
  <c r="C91" i="7" s="1"/>
  <c r="B90" i="7"/>
  <c r="C90" i="7" s="1"/>
  <c r="B89" i="7"/>
  <c r="C89" i="7" s="1"/>
  <c r="B88" i="7"/>
  <c r="C88" i="7" s="1"/>
  <c r="B87" i="7"/>
  <c r="C87" i="7" s="1"/>
  <c r="B86" i="7"/>
  <c r="C86" i="7" s="1"/>
  <c r="B85" i="7"/>
  <c r="C85" i="7" s="1"/>
  <c r="B84" i="7"/>
  <c r="C84" i="7" s="1"/>
  <c r="B83" i="7"/>
  <c r="C83" i="7" s="1"/>
  <c r="B82" i="7"/>
  <c r="C82" i="7" s="1"/>
  <c r="B81" i="7"/>
  <c r="C81" i="7" s="1"/>
  <c r="B80" i="7"/>
  <c r="C80" i="7" s="1"/>
  <c r="B79" i="7"/>
  <c r="C79" i="7" s="1"/>
  <c r="B78" i="7"/>
  <c r="C78" i="7" s="1"/>
  <c r="B77" i="7"/>
  <c r="C77" i="7" s="1"/>
  <c r="B76" i="7"/>
  <c r="C76" i="7" s="1"/>
  <c r="B75" i="7"/>
  <c r="C75" i="7" s="1"/>
  <c r="B74" i="7"/>
  <c r="C74" i="7" s="1"/>
  <c r="B73" i="7"/>
  <c r="C73" i="7" s="1"/>
  <c r="B72" i="7"/>
  <c r="C72" i="7" s="1"/>
  <c r="B71" i="7"/>
  <c r="C71" i="7" s="1"/>
  <c r="B70" i="7"/>
  <c r="C70" i="7" s="1"/>
  <c r="B69" i="7"/>
  <c r="C69" i="7" s="1"/>
  <c r="B68" i="7"/>
  <c r="C68" i="7" s="1"/>
  <c r="B67" i="7"/>
  <c r="C67" i="7" s="1"/>
  <c r="B66" i="7"/>
  <c r="C66" i="7" s="1"/>
  <c r="B65" i="7"/>
  <c r="C65" i="7" s="1"/>
  <c r="B64" i="7"/>
  <c r="C64" i="7" s="1"/>
  <c r="B63" i="7"/>
  <c r="C63" i="7" s="1"/>
  <c r="B62" i="7"/>
  <c r="C62" i="7" s="1"/>
  <c r="B61" i="7"/>
  <c r="C61" i="7" s="1"/>
  <c r="B60" i="7"/>
  <c r="C60" i="7" s="1"/>
  <c r="B59" i="7"/>
  <c r="C59" i="7" s="1"/>
  <c r="B58" i="7"/>
  <c r="C58" i="7" s="1"/>
  <c r="B57" i="7"/>
  <c r="C57" i="7" s="1"/>
  <c r="B56" i="7"/>
  <c r="C56" i="7" s="1"/>
  <c r="B55" i="7"/>
  <c r="C55" i="7" s="1"/>
  <c r="B54" i="7"/>
  <c r="C54" i="7" s="1"/>
  <c r="B53" i="7"/>
  <c r="C53" i="7" s="1"/>
  <c r="B52" i="7"/>
  <c r="C52" i="7" s="1"/>
  <c r="B51" i="7"/>
  <c r="C51" i="7" s="1"/>
  <c r="B50" i="7"/>
  <c r="C50" i="7" s="1"/>
  <c r="B49" i="7"/>
  <c r="C49" i="7" s="1"/>
  <c r="B48" i="7"/>
  <c r="C48" i="7" s="1"/>
  <c r="B47" i="7"/>
  <c r="C47" i="7" s="1"/>
  <c r="B46" i="7"/>
  <c r="C46" i="7" s="1"/>
  <c r="B45" i="7"/>
  <c r="C45" i="7" s="1"/>
  <c r="B44" i="7"/>
  <c r="C44" i="7" s="1"/>
  <c r="B43" i="7"/>
  <c r="C43" i="7" s="1"/>
  <c r="B42" i="7"/>
  <c r="C42" i="7" s="1"/>
  <c r="B41" i="7"/>
  <c r="C41" i="7" s="1"/>
  <c r="B40" i="7"/>
  <c r="C40" i="7" s="1"/>
  <c r="B39" i="7"/>
  <c r="C39" i="7" s="1"/>
  <c r="B38" i="7"/>
  <c r="C38" i="7" s="1"/>
  <c r="B37" i="7"/>
  <c r="C37" i="7" s="1"/>
  <c r="B36" i="7"/>
  <c r="C36" i="7" s="1"/>
  <c r="B35" i="7"/>
  <c r="C35" i="7" s="1"/>
  <c r="B34" i="7"/>
  <c r="C34" i="7" s="1"/>
  <c r="B33" i="7"/>
  <c r="C33" i="7" s="1"/>
  <c r="B32" i="7"/>
  <c r="C32" i="7" s="1"/>
  <c r="B31" i="7"/>
  <c r="C31" i="7" s="1"/>
  <c r="B30" i="7"/>
  <c r="C30" i="7" s="1"/>
  <c r="B29" i="7"/>
  <c r="C29" i="7" s="1"/>
  <c r="B28" i="7"/>
  <c r="C28" i="7" s="1"/>
  <c r="B27" i="7"/>
  <c r="C27" i="7" s="1"/>
  <c r="B26" i="7"/>
  <c r="C26" i="7" s="1"/>
  <c r="B25" i="7"/>
  <c r="C25" i="7" s="1"/>
  <c r="B24" i="7"/>
  <c r="C24" i="7" s="1"/>
  <c r="B23" i="7"/>
  <c r="C23" i="7" s="1"/>
  <c r="B22" i="7"/>
  <c r="C22" i="7" s="1"/>
  <c r="B21" i="7"/>
  <c r="C21" i="7" s="1"/>
  <c r="B20" i="7"/>
  <c r="C20" i="7" s="1"/>
  <c r="B19" i="7"/>
  <c r="C19" i="7" s="1"/>
  <c r="B18" i="7"/>
  <c r="C18" i="7" s="1"/>
  <c r="B17" i="7"/>
  <c r="C17" i="7" s="1"/>
  <c r="B16" i="7"/>
  <c r="C16" i="7" s="1"/>
  <c r="B15" i="7"/>
  <c r="C15" i="7" s="1"/>
  <c r="B14" i="7"/>
  <c r="C14" i="7" s="1"/>
  <c r="B13" i="7"/>
  <c r="C13" i="7" s="1"/>
  <c r="B12" i="7"/>
  <c r="C12" i="7" s="1"/>
  <c r="B11" i="7"/>
  <c r="C11" i="7" s="1"/>
  <c r="B10" i="7"/>
  <c r="C10" i="7" s="1"/>
  <c r="B9" i="7"/>
  <c r="C9" i="7" s="1"/>
  <c r="B8" i="7"/>
  <c r="C8" i="7" s="1"/>
  <c r="B7" i="7"/>
  <c r="C7" i="7" s="1"/>
  <c r="B6" i="7"/>
  <c r="C6" i="7" s="1"/>
  <c r="B5" i="7"/>
  <c r="C5" i="7" s="1"/>
  <c r="B4" i="7"/>
  <c r="C4" i="7" s="1"/>
  <c r="B3" i="7"/>
  <c r="C3" i="7" s="1"/>
  <c r="B2" i="7"/>
  <c r="C2" i="7" s="1"/>
  <c r="B1" i="7"/>
  <c r="C1" i="7" s="1"/>
  <c r="C6" i="5" l="1"/>
  <c r="C16" i="5" l="1"/>
  <c r="B6" i="5"/>
  <c r="B16" i="5"/>
  <c r="D3" i="5" l="1"/>
  <c r="D4" i="5"/>
  <c r="D5" i="5"/>
  <c r="D2" i="5"/>
  <c r="D6" i="5" s="1"/>
</calcChain>
</file>

<file path=xl/comments1.xml><?xml version="1.0" encoding="utf-8"?>
<comments xmlns="http://schemas.openxmlformats.org/spreadsheetml/2006/main">
  <authors>
    <author>Justyna Paszkowska</author>
  </authors>
  <commentList>
    <comment ref="O16" authorId="0">
      <text>
        <r>
          <rPr>
            <b/>
            <sz val="9"/>
            <color indexed="81"/>
            <rFont val="Tahoma"/>
            <family val="2"/>
            <charset val="238"/>
          </rPr>
          <t>Justyna Paszkowska:</t>
        </r>
        <r>
          <rPr>
            <sz val="9"/>
            <color indexed="81"/>
            <rFont val="Tahoma"/>
            <family val="2"/>
            <charset val="238"/>
          </rPr>
          <t xml:space="preserve">
</t>
        </r>
      </text>
    </comment>
  </commentList>
</comments>
</file>

<file path=xl/sharedStrings.xml><?xml version="1.0" encoding="utf-8"?>
<sst xmlns="http://schemas.openxmlformats.org/spreadsheetml/2006/main" count="262" uniqueCount="256">
  <si>
    <t>Lp.</t>
  </si>
  <si>
    <t>Nazwa</t>
  </si>
  <si>
    <t>Opis / specyfikacja</t>
  </si>
  <si>
    <t xml:space="preserve">„Rymowanki”- producent Alexander </t>
  </si>
  <si>
    <t xml:space="preserve">„Zgadnij i skojarz” </t>
  </si>
  <si>
    <t xml:space="preserve">„Literka do literki” </t>
  </si>
  <si>
    <t xml:space="preserve">„Głoski do zabawy-gra logopedyczna” </t>
  </si>
  <si>
    <t xml:space="preserve">„Samogłoski i spółgłoski” </t>
  </si>
  <si>
    <t>Bibuły laboratoryjne</t>
  </si>
  <si>
    <t>Zestaw minerałów - Skały i minerały zestaw 50 sztuk</t>
  </si>
  <si>
    <t xml:space="preserve">Zlewki 250 ml </t>
  </si>
  <si>
    <t xml:space="preserve">Zlewki 100 ml </t>
  </si>
  <si>
    <t>Cylinder miarowy 250 ml</t>
  </si>
  <si>
    <t xml:space="preserve">Plansza rodzajów chmur </t>
  </si>
  <si>
    <t xml:space="preserve">Zestaw minerałów (skłały magmowe) </t>
  </si>
  <si>
    <t xml:space="preserve">Zestaw minerałów (skały metamorficzne) </t>
  </si>
  <si>
    <t xml:space="preserve">Zestaw minerałów (skały osadowe) </t>
  </si>
  <si>
    <t>Zestaw minerałów</t>
  </si>
  <si>
    <t xml:space="preserve">Podstawy kartografii-plansza dwustronna </t>
  </si>
  <si>
    <t>Stanowisko z 12 ramkami garderobianymi - pomoce Montessori</t>
  </si>
  <si>
    <t xml:space="preserve">Memory Nasze uczucia i emocje </t>
  </si>
  <si>
    <t>Zegar XXL</t>
  </si>
  <si>
    <t xml:space="preserve">Gra językowa – Das Haus </t>
  </si>
  <si>
    <t xml:space="preserve">Gra językowa – Essen </t>
  </si>
  <si>
    <t xml:space="preserve">Gra językowa – Tiere </t>
  </si>
  <si>
    <t xml:space="preserve">Gra językowa h – Kleidung </t>
  </si>
  <si>
    <t xml:space="preserve">Karty „Logopedyczny Piotruś”-część II głoska „ż, rz” </t>
  </si>
  <si>
    <t xml:space="preserve">Karty „Logopedyczny Piotruś”-część I głoska „sz" </t>
  </si>
  <si>
    <t xml:space="preserve">Karty „Logopedyczny Piotruś”-część III głoska „cz” </t>
  </si>
  <si>
    <t xml:space="preserve">Karty „Logopedyczny Piotruś”-cześć IV głoska „dż” </t>
  </si>
  <si>
    <t xml:space="preserve">„Pamięć –słowa” </t>
  </si>
  <si>
    <t xml:space="preserve">„Sowa mądra głowa trzy słowa” </t>
  </si>
  <si>
    <t xml:space="preserve">„Trudne słowa” –cz.2 </t>
  </si>
  <si>
    <t>„Świat dzwięków- zestaw do ćwiczenia percepcji słuchowej i rozwijania koncentracji ( z płytą CD)</t>
  </si>
  <si>
    <t xml:space="preserve">Karty do ćwiczeń słuchu fonemowego </t>
  </si>
  <si>
    <t xml:space="preserve">Domino sylabowe </t>
  </si>
  <si>
    <t xml:space="preserve">Miarki </t>
  </si>
  <si>
    <t xml:space="preserve">Odkryj świat </t>
  </si>
  <si>
    <t>Dzbanek z miarką</t>
  </si>
  <si>
    <t xml:space="preserve">Klocki konstrukcyjne </t>
  </si>
  <si>
    <t xml:space="preserve">Chemiczne domino atom i cząsteczka </t>
  </si>
  <si>
    <t xml:space="preserve">Chemiczne domino kwasy i zasady </t>
  </si>
  <si>
    <t xml:space="preserve">Chemiczne memory chemia a żywność </t>
  </si>
  <si>
    <t xml:space="preserve">Chemiczne memory substancje chemiczne i ich właściwości </t>
  </si>
  <si>
    <t xml:space="preserve">Waga Goki metalowa </t>
  </si>
  <si>
    <t xml:space="preserve">Trójkąty konstrukcyjne mini </t>
  </si>
  <si>
    <t xml:space="preserve">Stojak 6 ramek </t>
  </si>
  <si>
    <t>Pomoc Montessori - magiczny portret Wolly Willy</t>
  </si>
  <si>
    <t>Plastikowy dzbanek z podziałką do 250 gram/200 ml. Produkt wykonany z tworzywa sztucznego.</t>
  </si>
  <si>
    <t xml:space="preserve">Grzyby. Świat wokół nas. </t>
  </si>
  <si>
    <t xml:space="preserve">Pomoc Montessori - literki w pudełku </t>
  </si>
  <si>
    <t>Pomoc Montessori - mapa Polski krainy</t>
  </si>
  <si>
    <t xml:space="preserve">Pomoc Montessori - mapa Polski polityczno-historyczna </t>
  </si>
  <si>
    <t>Pomoc Montessori - wieża ułamki</t>
  </si>
  <si>
    <t>Pomoc Montessori - małe liczydło</t>
  </si>
  <si>
    <t xml:space="preserve">Pomoc Montessori -pudełko dzielenie </t>
  </si>
  <si>
    <t xml:space="preserve">Pomoc Montessori -pudełko odejmowanie </t>
  </si>
  <si>
    <t xml:space="preserve">Pomoc Montessori -pudełko dodawanie </t>
  </si>
  <si>
    <t xml:space="preserve">Pomoc Montessori -pudełko mnożenie </t>
  </si>
  <si>
    <t xml:space="preserve">Pomoc Montessori - globus lądy i wody </t>
  </si>
  <si>
    <t xml:space="preserve">Pomoc Montessori - gra w odcienie </t>
  </si>
  <si>
    <t>Pomoc Montessori -globus kontynenty</t>
  </si>
  <si>
    <t xml:space="preserve">Pomoc Montessori - termiczne tabliczki </t>
  </si>
  <si>
    <t xml:space="preserve">Pomoc Montessori - tablica z kołeczkami </t>
  </si>
  <si>
    <t xml:space="preserve">Pomoc Montessori - ułamki </t>
  </si>
  <si>
    <t>Drewniane puzle do nauki ułamków</t>
  </si>
  <si>
    <t xml:space="preserve">Pomoc Montessori - sortowanie kolorów i kształtów </t>
  </si>
  <si>
    <t>Pomoc Montessori - karty  liście do komody botanicznej</t>
  </si>
  <si>
    <t xml:space="preserve">Pomoc Montessori - komoda geometryczna </t>
  </si>
  <si>
    <t xml:space="preserve">Pomoc Montessori - komoda geograficzna Stojak+ 8 Map Puzzle </t>
  </si>
  <si>
    <t>Pomoc Montessori - komoda zoologiczna</t>
  </si>
  <si>
    <t xml:space="preserve">Pomoc Montessori - komoda botaniczna </t>
  </si>
  <si>
    <t xml:space="preserve">Pomoc Montessori - duże cylindry premium </t>
  </si>
  <si>
    <t>Pomoc Montessori - kalkulator kulkowy</t>
  </si>
  <si>
    <t xml:space="preserve">Pomoc Montessori -puzzle drewniane - Drzewo </t>
  </si>
  <si>
    <t xml:space="preserve">Pomoc Montessori - puzzle drewniane - Kwiat </t>
  </si>
  <si>
    <t>Pomoc Montessori - puzle historyczne - Starożytny Egipt</t>
  </si>
  <si>
    <t xml:space="preserve">Pomoc Montessori - geo plansza </t>
  </si>
  <si>
    <t>Pomoc do nauki metodą montessori - drewniana układanka do nauki kolorów i kształtów. Wymiary: 17 x 17 x 2,5cm.</t>
  </si>
  <si>
    <t xml:space="preserve">Grzyby. Świat wokół nas. Gra edukacyjna typu memory o tematyce grzybów wystepujacych w polskich lasach. </t>
  </si>
  <si>
    <t xml:space="preserve">Pomoc do nauki metodą Montessori . Duży drewniany zegar z ruchowymi wskazowkami i cyframi. </t>
  </si>
  <si>
    <t>Przyrząd do demonstracji pola magnetycznego</t>
  </si>
  <si>
    <t>Przyrząd do badania prądu indukcyjnego</t>
  </si>
  <si>
    <t>Przyrząd do demonstracji prawa Archimedesa</t>
  </si>
  <si>
    <t>Przyrząd do wykazania zależności między siłą nacisku i powierzchnią parcia</t>
  </si>
  <si>
    <t xml:space="preserve">Rzeźba powierzchni Ziemi </t>
  </si>
  <si>
    <t>Czynniki klimatotwórcze-plansza</t>
  </si>
  <si>
    <t>Rodzaje wiatrów-plansza</t>
  </si>
  <si>
    <t>średnia</t>
  </si>
  <si>
    <t>plan</t>
  </si>
  <si>
    <t>skprzet komp.</t>
  </si>
  <si>
    <t>ksiązki</t>
  </si>
  <si>
    <t>pom. dyd.</t>
  </si>
  <si>
    <t>sprzęt sportowy</t>
  </si>
  <si>
    <t>sprzęt komputerowy</t>
  </si>
  <si>
    <t>sprzet AGD i meble</t>
  </si>
  <si>
    <t>Książki</t>
  </si>
  <si>
    <t>programy multimedialne</t>
  </si>
  <si>
    <t>pomoce dydaktyczne</t>
  </si>
  <si>
    <t>brutto</t>
  </si>
  <si>
    <t>netto</t>
  </si>
  <si>
    <t>Rozwój płodu ludzkiego na podstawce L11/9</t>
  </si>
  <si>
    <t xml:space="preserve">Obieraki do warzyw </t>
  </si>
  <si>
    <t xml:space="preserve">Tarka do jarzyn </t>
  </si>
  <si>
    <t xml:space="preserve">Łopatki drewniane –komplet </t>
  </si>
  <si>
    <t xml:space="preserve">Wałek do ciasta </t>
  </si>
  <si>
    <t>Wałek do ciasta wykonany z wysokiej jakości drewna, ruchomy. Wymiary :długość około 38-41 cm, średnica ok. 6 cm</t>
  </si>
  <si>
    <t xml:space="preserve">Łyżka cedzakowa </t>
  </si>
  <si>
    <t>Łyżka wazowa</t>
  </si>
  <si>
    <t xml:space="preserve">Durszlak </t>
  </si>
  <si>
    <t>Łyżki drewniane – komplet</t>
  </si>
  <si>
    <t xml:space="preserve">Minutnik (czasomierz) </t>
  </si>
  <si>
    <t xml:space="preserve">Zmiotka z szufelką – komplet </t>
  </si>
  <si>
    <t xml:space="preserve">Dozownik na mydło </t>
  </si>
  <si>
    <t xml:space="preserve">Rękawice kuchenne –para </t>
  </si>
  <si>
    <t xml:space="preserve">Pojemniki na sól i pieprz </t>
  </si>
  <si>
    <t xml:space="preserve">Kosz na śmieci </t>
  </si>
  <si>
    <t xml:space="preserve">Szczotka </t>
  </si>
  <si>
    <t xml:space="preserve">Ściereczki lniane kuchenne- zestaw </t>
  </si>
  <si>
    <t xml:space="preserve">Blaszki do wypieku ciast </t>
  </si>
  <si>
    <t xml:space="preserve">Naczynia do kuchenki mikrofalowej – komplet </t>
  </si>
  <si>
    <t xml:space="preserve">Dzbanki /kubki z podziałka –komplet </t>
  </si>
  <si>
    <t xml:space="preserve">Miski do sałatek/surówek - komplet </t>
  </si>
  <si>
    <t xml:space="preserve">Kubki – zestaw na 6 osób </t>
  </si>
  <si>
    <t xml:space="preserve">Waga kuchenna </t>
  </si>
  <si>
    <t xml:space="preserve">Bateria zlewozmywakowa </t>
  </si>
  <si>
    <t xml:space="preserve">Mop z wiaderkiem komplet </t>
  </si>
  <si>
    <t xml:space="preserve">Noże kuchenne w bloku zestaw </t>
  </si>
  <si>
    <t xml:space="preserve">Stolnica </t>
  </si>
  <si>
    <t xml:space="preserve">Patelnia </t>
  </si>
  <si>
    <t xml:space="preserve">Talerze – zestaw na 6 osób </t>
  </si>
  <si>
    <t xml:space="preserve">Sztuće – zestaw na 6 osób </t>
  </si>
  <si>
    <t xml:space="preserve">Garnki stalowe – komplet </t>
  </si>
  <si>
    <t xml:space="preserve">Suszarka do naczyn stojaca lub wiszaca </t>
  </si>
  <si>
    <t>Pomoce dydaktyczne do projektu "Równamy do najlepszych"</t>
  </si>
  <si>
    <t>Załącznik nr 4</t>
  </si>
  <si>
    <t>FORMULARZ CENOWY</t>
  </si>
  <si>
    <t>Ilość</t>
  </si>
  <si>
    <t>Cena jednostkowa brutto</t>
  </si>
  <si>
    <t>Wartość brutto</t>
  </si>
  <si>
    <t>RAZEM</t>
  </si>
  <si>
    <t>Pięć modeli w skali naturalnej na podstawie przedstawiających 1, 2, 3, 4 i 7 miesiąc rozwoju płodu ludzkiego z łonem matki. Minimum dwa modele dziecka wyjmowane. Całość wykonana z trwałego, zmywalnego i estetycznego materiału tworzy doskonałą przestrzenną pomoc do nauki. Wymiary: min 13 x min 41 x min 31 cm</t>
  </si>
  <si>
    <t>Zlewka skalowana z wylewem, wykonana ze szkła hartowanego. Pojemność: 250 ml. Wymiary: 70 x 95 mm.</t>
  </si>
  <si>
    <t>Zlewka skalowana z wylewem, wykonana ze szkła hartowanego. Pojemność: 100 ml. Wymiary: 48 x 68 mm.</t>
  </si>
  <si>
    <t>Wysoki cylinder miarowy ze skalą, z sześciokątną podstawą i wylewem.  Wykonany ze szkła hartowanego. Pojemność: 10 ml, podziałka skali: 0.2 mm, wymiary: 15.5 x 135 mm.</t>
  </si>
  <si>
    <t>Karbowane bibuły i sączki filtracyjne. Zawartość alfa-celulozy wynosi ok. 95%. Średnica fi 270mm  80g/m2, powierzchnia zwykła. Porowatość 10-13 mikronów.</t>
  </si>
  <si>
    <t>Plansza dydaktyczna o wymiarach 70 x 100 cm z przeznaczeniem  dla szkół pokazująca rzeźbę powierzchni Ziemi: lodowca, rzeźby polodowcowej, rzeki i rzeźby krasowej.</t>
  </si>
  <si>
    <t>Plansza dydaktyczna, która przedstawia definicję chmury i jej rodzaje. Każdej z chmur towarzyszy krótki opis i rysunek.</t>
  </si>
  <si>
    <t>Pudełeczko zawierające min 9 skał w przegródkach wielkości min 3,5x3cm. Wymiary zestawu: min. 13cm x 15cm x 2,5cm.</t>
  </si>
  <si>
    <t>Mapa ścienna przedstawiająca strefy klimatyczne świata</t>
  </si>
  <si>
    <t>Mapa dwustronna o wymiarach 160-165 cm x 120-125 cm. Pierwsza strona zawiera mapę „Świat – strefy klimatyczne” w skali 1:24 000 000. Druga strona zawiera 6 map w skali 1:55 000 000: „Temperatura powietrza w styczniu”, „Temperatura powietrza w lipcu”, „Pory opadów”, „Ciśnienie atmosferyczne i kierunki wiatrów w styczniu”, „Ciśnienie atmosferyczne i kierunki wiatrów w lipcu” i „Roczna suma opadów”.</t>
  </si>
  <si>
    <t>Plansza jednostronna, laminowana, oprawiona w listwy z uchwytem do zawieszenia. Wymiar planszy: 70x100cm.</t>
  </si>
  <si>
    <t>Dwustronna plansza definiuje pojęcia mapy, kartografii, kierunków świata, pojęcie skali, topografię, rzeźbę terenu i ukazuje sposób ujęcia rzeczywistości na mapie. Ukazuje profil hipsometryczny Polski, wyjaśnia pojęcie położenia geograficznego, siatki geograficznej, odwzorcowania kartograficznego. Plansza przybliża pojęcie czasu na kuli ziemskiej, a także ukazuje podział map ze względu na skalę opracowania oraz ze względu na treść. Plansza laminowana i oprawiona w drewniane wałki z zawieszką.</t>
  </si>
  <si>
    <t xml:space="preserve">Zestaw min 50 szt. różnych skał i minerałów, wielkości ok. 3-4 cm. każdy. Całość zapakowana w drewnianą lakierowaną krzynkę. W zestawie wykaz nazw polskich, jak i ich tłumaczenia między innymi na język angielski, niemiecki, francuski. </t>
  </si>
  <si>
    <t>Ostrze umieszczone poprzecznie lub poziomo, wyposażone w nóż obierający, wykonany ze stali. Nożyk oprawiony w plastikowy uchwyt o ergonomicznych kształtach i estetycznych parametrach. Wymiary: długość całkowita: 16-19 cm.</t>
  </si>
  <si>
    <t xml:space="preserve">Deski do krojenia </t>
  </si>
  <si>
    <t>Kształt prostokątny, z tworzywa sztucznego, nadająca się do mycia ręcznego i w zmywarce. Wymiary deski: długość: 245 mm, szerokość: 160-173 mm, grubość: ok. 2-3 mm.</t>
  </si>
  <si>
    <t>Czterostronna z wygodnym uchwytem wykonana ze stali nierdzewnej. Posiada duże otwory, małe otwory, powierzchnię do tarcia ziemniaków i ostrze do tarcia w plasterki, którym można ciąć w obie strony. Wymiary: wysokość: 18-21 cm, podstaw: 9-9,5 x 6,5-8 cm</t>
  </si>
  <si>
    <t>Komplet składający się z 4 łopatek wykonanych z wysokiej jakości drewna, z płaską rączką, Wymiary: długość: 300 mm, szerokość: 50-60 mm.</t>
  </si>
  <si>
    <t>Komplet łyżek drewnianych składający się z 4 łyżek drewnianych, o kształcie owalnym, okrągła rączka. Wymiary: długość 30-30,5 cm</t>
  </si>
  <si>
    <t>Całość wykonana z trwałego tworzywa. Gumowe zakończenie szufelki, kolor dowolny.</t>
  </si>
  <si>
    <t>Wytrzymała obudowa wykonana z wysokiej jakości tworzywa lub ceramiki. Pojemność 150-500 ml. Kolor: dowolny.</t>
  </si>
  <si>
    <t>Wykonane z materiału 100% bawełny, wypełnienie z włókniny poliestrowej, rozmiar uniwersalny. Kolor dowolny, rozmiar uniwersalny.</t>
  </si>
  <si>
    <t>Umieszczone na stojaku w dowolnym kolorze-wykonane z porcelany, szkła lub stali nierdzewnej, łatwy do mycia.</t>
  </si>
  <si>
    <t>Plastikowy, o pojemności 10 l, posiada uchylną klapę. Kolor: dowolny.</t>
  </si>
  <si>
    <t>Szczotka wykonana z wysokiej jakości tworzywa sztucznego lub drewna lub metalu. Wymiary: wysokość 116-130 cm, szerokość 16-30 cm.</t>
  </si>
  <si>
    <t>Bawełniane, wytrzymałe i chłonne. Wymiary: 45-50 x 70 cm. Kolor: dowolny.</t>
  </si>
  <si>
    <t>Wykonany z trwałego plastiku, wyraźna i głośna sygnalizacja dźwiękowa, zakres czasowy do 60 min, do 15 minut podziałka co minutę, później co 5 minut lub podziałka co minutę. Kształt: jajko. Wymiary: wysokość 7-8 cm.</t>
  </si>
  <si>
    <t>Z wysokiej jakości stali nierdzewnej, z uchwytem. Wymiary: średnica 24 cm.</t>
  </si>
  <si>
    <t>Wykonana ze stali nierdzewnej. Polerowana na wysoki połysk. Odporna na wysokie temperatury. Wymiary: długość 28-35,5 cm, średnica 8-9 cm.</t>
  </si>
  <si>
    <t>Wykonana ze stali nierdzewnej, odporna na temperatury do 220° C, możliwość mycia w zmywarce, z praktycznym uchwytem do powieszenia. Wymiary: długość: 34 cm, średnica nabieraki: 10-11 cm.</t>
  </si>
  <si>
    <t>Keksówka wykonana ze stali węglowej, wnętrze naczynia pokryte powłoką ceramiczną, odporna na zarysowania, wysokie temperatury i uszkodzenia mechanicznie. Wymiary: długość 31-35 cm, szerokość 11-11,5 cm, wysokość 7 cm. / Blacha do pieczenia wykonana ze stali węglowej, wnętrze blachy pokryte powłoką ceramiczną. Wymiary: długość 37-39,5 cm, szerokość 23,5-26 cm, wysokość 5,5-6 cm.</t>
  </si>
  <si>
    <t>Naczynia do kuchenki mikrofalowej – komplet . Komplet dwóch naczyń wykonanych z tworzywa sztucznego lub szkła żaroodpornego, z pokrywkami z tworzywa sztucznego. Nadające się do kuchenki mikrofalowej. Pojemność: naczynie mniejsze 0,5l, naczynie większe 0,7-1l.</t>
  </si>
  <si>
    <t>Komplet 3 miarek z tworzywa sztucznego z podziałką. Wymiary: pojemność: 250 ml, 500 ml i 1000 ml</t>
  </si>
  <si>
    <t>Komplet 5 szklanych misek wraz z pokrywkami. Wymiary: miska średnica 9 cm z pokrywką, miska średnica 10-10,5 cm z pokrywką, miska średnica 12,5 cm z pokrywką, miska 14 cm z pokrywką, miska 17 cm z pokrywką. Kolor: dowolny.</t>
  </si>
  <si>
    <t>Komplet 6 kubków ceramicznych, kolorowych o tradycyjnej formie z solidnym uchem. Pojemność 300-400 mlsolidnym uchem. Pojemność 300-400 ml</t>
  </si>
  <si>
    <t>Wykonana z trwałego tworzywa, z dużym czytelnym wyświetlaczem. Obciążenie maksymalne do 3 lub 5 kg., dokładność do 1 g, możliwość ważenia w różnych jednostkach, sygnalizacja słabej baterii oraz przeciążenia, automatyczny wyłącznik.</t>
  </si>
  <si>
    <t>Stojąca, chromowana, z długą wylewką. Wymiary: głowica ceramiczna 35 mm, wysokość: 125-130 mm</t>
  </si>
  <si>
    <t>W komplecie wiadro, wyciskacz, końcówka mop, trzonek/kij. Wymiary: mop z kijem 110-120 cm, wiadro 10l – 12l</t>
  </si>
  <si>
    <t>Zestaw składa się z 5 noży (antypoślizgowe lub drewniane uchwyty), ostrza z wysokiej jakości stali nierdzewnej. Wymiary: nóż szefa kuchni 34 cm, nóż do chleba 33,5 cm, nóż do trybowania 26 cm, nóż uniwersalny 22,5 cm, nóż prosty 19 cm lub nóż prosty, nóż uniwersalny, nóż do obierania, nóż do pieczywa i nóż szefa kuchni.</t>
  </si>
  <si>
    <t>Wykonana z drewna bukowego, sosnowego lub innego. Brzegi stolnicy zapobiegają rozsypywaniu się mąki oraz innych produktów. Od spodniej strony ogranicznik, dzięki któremu stolnica nie przesuwa się po stole czy blacie. Wymiary: długość 62-74 cm, szerokość 50 cm</t>
  </si>
  <si>
    <t>Pokryta powłoką teflonową, możliwość używania na wielu rodzajach kuchenek, wygodny i ergonomiczny kształt, nienagrzewający się uchwyt. Wymiary: średnica 24-26 cm, wysokość 5 cm.</t>
  </si>
  <si>
    <t>Zestaw ze szkła lub porcelany, odporny na zmianę temperatury, można zmywać ręcznie i w zmywarce, odporny na stłuczenia. Wymiary: 6 x talerze głębokie średnica ok. 21-23 cm, 6 x talerze obiadowe średnica ok. 23-26 cm, 6 x talerze deserowe średnica ok. 16,5-19 cm.</t>
  </si>
  <si>
    <t>W komplecie dla 6 osób: 6 łyżek, 6 łyżeczek, 6 widelców, 6 noży ze stali nierdzewnej.</t>
  </si>
  <si>
    <t>Komplet ze stali nierdzewnej , 4 garnki o różnej pojemności z pokrywkami szklanymi z odpowietrznikami. Wymiary: średnica garnka : 16 cm pojemność 1-2,1 litra, średnica garnka : 18 cm, pojemność 1,5-2,9 litra, średnica garnka : 20 cm pojemność 2,5-3,9 litra, średnica garnka : 22 cm pojemność 3,4 litra lub średnica garnka 24 cm pojemność 6,6 litra</t>
  </si>
  <si>
    <t>Wykonana z drutu chromowanego oraz tworzywa sztucznego, dwupoziomowa z oddzielnymi opiekaczami na sztućce. Wymiary: długość całkowita: 42,5-56,5 cm, szerokość całkowita: 24-25cm, wysokość całkowita: 36-39,5 cm</t>
  </si>
  <si>
    <t>Magnetyczny portret do samodzielnego wykończenia. W zestawie patyczek z magnesem. Wymiar 22-25 cm.</t>
  </si>
  <si>
    <t>Układanka. Zestaw zawiera: min 36 dwustronnych kafelków, na których znajduje się min 140 sylab.</t>
  </si>
  <si>
    <t>Zestaw 6 miarek o pojemności: 0,62ml, 1,25 ml, 2,5 ml, 5ml, 7,5 ml i 15 ml.</t>
  </si>
  <si>
    <t>Pomoc do nauki metodą Montessori - kalkulator kulkowy składający się z drewnianej podstawy ze zdejmowalną podziałką oraz 20 szklanych kulek. Wymiary: min 34 x min 5 x min 4cm.</t>
  </si>
  <si>
    <t>Pomoc do nauki metodą Montessori - Zestaw drewnianych puzzli w kształcie drzewa składający się z min 10 elementów z uchwytami ułatwiającymi układanie. Wymiary tacy min 42 cm na min 24 cm.</t>
  </si>
  <si>
    <t>Pomoc do nauki metodą Montessori - Zestaw drewnianych puzzli w kształcie kwiatka składający się z min 8 elementów z uchwytami ułatwiającymi układanie. Wymiary tacy min 42 cm na min 24 cm.</t>
  </si>
  <si>
    <t>Puzzle historyczne min 95 elementów. W układance popiersia faraonów, postaci historycznych i bóstw starożytnego Egiptu. Wym. min 28 cm x 36 cm.</t>
  </si>
  <si>
    <t>Gra logiczna typu „Odkryj świat ADAMIGO MEMORY”. Zestaw zawiera min 80 sztuk twardych kafelków, na których znajduje się min 40 par zdjęć z najbardziej znanych zakątków świata.</t>
  </si>
  <si>
    <t xml:space="preserve">Mapa Polski administracyjna </t>
  </si>
  <si>
    <t>Mapa w formie puzzli składająca się z min 16 elementów - każda część odpowiada jednemu województwu. Na puzzlach zaznaczone rzeki, państwa sąsiadujące oraz miasta i herby województw. Wymiary min 30 cm x min 30 cm.</t>
  </si>
  <si>
    <t>Pomoc do nauki metodą Montessori - literki w pudełku. Drewniana skrzyneczka zawierająca min 145 kostek z literkami. Wielkość skrzyneczki: min 18 cm x min 18 cm.</t>
  </si>
  <si>
    <t>Składające się ze 100 różnokolorowych elementów.</t>
  </si>
  <si>
    <t>Pomoc do nauki metodą Montessori - mapa Polski przedstawiająca krainy. Układanka z podziałem na krainy geograficzne Polski. Liczba elementów min 70. Wymiar obrazka min 65 cm x min 45 cm.</t>
  </si>
  <si>
    <t>Pomoc do nauki metodą Montessori - wieża ułamki. Zestaw do nauki ułamków składający się z min 50 elementów przedstawiających daną wielkość w postaci ułamka zwykłego, dziesiętnego oraz procentów.</t>
  </si>
  <si>
    <t>Układanka polska z podziałem na województwa i stolice województw. Powycinana zgodnie z granicami województw dzisiejszej i przedwojennej Polski. Zawiera ilustracje ważniejszych zabytków kultury, bitew historycznych oraz krótkie opisy i ciekawostki z nimi związane. Nadrukowane są herby i informacje o populacji ludności w stolicach województw. Układanka składa się z min 50 elementów.</t>
  </si>
  <si>
    <t>Pomoc do nauki ułamków metodą Montessori. Drewniane klocki o różnych kształtach figur geometrycznych do nauki ułamków.</t>
  </si>
  <si>
    <t>Pomoc do nauki metodą Montessori - karty liście do komody botanicznej. Karty do komody botanicznej przedstawiające liście różnych gatunków drzew.</t>
  </si>
  <si>
    <t>Pomoc do nauki metodą Montessori składająca się z min sześciu par tabliczek termicznych z różnych materiałów np. drewno, korek, szkło, filc, marmur, żelazo.</t>
  </si>
  <si>
    <t>Pomoc do nauki ułamków składająca się zdrewnianej podstawki o wymiarach min 30 cm x 20 cm x 0,5 cm i drewnianych figur podzielonych na części.</t>
  </si>
  <si>
    <t>Pomoc Montessori do nauki kolorów i kształtów. W zestawie drewniane pudełko z otworami o różnych kształtach i wielkościach oraz klocki o różnych kształtach i kolorach pasujące do otworów w pudełku.</t>
  </si>
  <si>
    <t>Pomoc do nauki metodą Montessori składająca się z drewnianej tablicy o wymiarach  min 25cm  x 30cm x 2cm z min 550 otworami oraz min 30 całymi i min 15 połówkami kołków.</t>
  </si>
  <si>
    <t>Liczydło drewniane z min. czterema rzędami koralików służące do nauki działań na liczbach (dodawanie, odejmowanie, mnożenie).</t>
  </si>
  <si>
    <t>Chemiczne domino typu „atom i cząsteczka”. Gra pozwalająca przyswoić wiadomości z tematów atomy i cząsteczki. Zestaw składa się z min 30 drewnianych kafelków (wym. min 7 x min 3 cm) i drewnianej skrzynki.</t>
  </si>
  <si>
    <t xml:space="preserve">Chemiczne domino typu „kwasy i zasady”. Gra pozwalająca przyswoić wiadomości z tematów kwasy i zasady. Zestaw składa się z 30 drewnianych kafelków (wym. min 7 x min 3 cm) i drewnianej skrzynki. </t>
  </si>
  <si>
    <t>Chemiczne memory typu „chemia a żywność”. Gra składa się z min 40 drewnianych płytek (wym. min 7 x min 3 cm), na których znajdują się wzory substancji, nazwy zjawisk, pojęcia oraz ich krótkie definicje. Wszystko zapakowane jest w drewniana skrzynkę.</t>
  </si>
  <si>
    <t>Chemiczne memory typu „substancje chemiczne i ich właściwości”. Gra składa się z min 40 drewnianych płytek (wym. min 7cm x min 3 cm), na których znajdują się wzory substancji, nazwy zjawisk, pojęcia oraz ich krótkie definicje. Wszystko zapakowane jest w drewniana skrzynkę.</t>
  </si>
  <si>
    <t>Gra przeznaczona w ramach wychowania społeczno – moralnego dzieci i młodzieży. Min 40 elementów o wymiarach min 4cm x min 8 cm z kolorowymi rysunkami zwierzątek wyrażającymi różne emocje. Całość umieszczona w drewnianej skrzynce o wymiarach min 23cm x min 10cm x min 5 cm z wysuwanym wieczkiem.</t>
  </si>
  <si>
    <t>Pomoc do nauki metodą Montessori. Globus typu „lądy i wody”. Niebieskie wody są gładkie natomiast lądy są jasnobeżowe i szorstkie w dotyku. Globus umieszczony jest na podstawie z bolcem nachylonym pod kątem 23°. Globus można zdjąć z podstawy.</t>
  </si>
  <si>
    <t>Pomoc do nauki metodą Montessori z zakresu matematyki - kartoniki z zadaniami z zakresu dzielenia. Zestaw zadań z rozwiązaniami w drewnianym pudełku z pokrywką. Równania i wyniki nadrukowane są na plastikowych płytkach.</t>
  </si>
  <si>
    <t>Pomoc do nauki metodą Montessori z zakresu matematyki - kartoniki z zadaniami z zakresu mnożenia. Zestaw zadań z rozwiązaniami w drewnianym pudełku z pokrywką. Równania i wyniki nadrukowane są na plastikowych płytkach.</t>
  </si>
  <si>
    <t>Pomoc do nauki metodą Montessori z zakresu matematyki - kartoniki z zadaniami z zakresu odejmowania. Zestaw zadań z rozwiązaniami w drewnianym pudełku z pokrywką. Równania i wyniki nadrukowane są na plastikowych płytkach.</t>
  </si>
  <si>
    <t>Pomoc do nauki metodą Montessori z zakresu matematyki - kartoniki z zadaniami z zakresu dodawania. Zestaw zadań z rozwiązaniami w drewnianym pudełku z pokrywką. Równania i wyniki nadrukowane są na plastikowych płytkach.</t>
  </si>
  <si>
    <t>Metalowa waga szalkowa z min 6 podpisanymi odważnikami oraz metalowymi szalkami. Wymiary min 25cm x min14 cm</t>
  </si>
  <si>
    <t>Pomoc do nauki metodą Montessori. Globus na którym każdy kontynent namalowany jest innym kolorem. Globus umieszczony jest na podstawie z bolcem nachylonym pod kątem 23°. Globus można zdjąć z podstawy.</t>
  </si>
  <si>
    <t>Pomoc do nauki metodą Montessori. Materiał sensoryczny prezentuje różne rodzaje trójkątów i możliwością łączenia ich w inne kształty geometryczne (kwadraty, prostokąty, sześciokąty). Materiał zawiera min. pięć zestawów trójkątów.</t>
  </si>
  <si>
    <t>Pomoc do nauki metodą Montessori. Sześć podstawowych kolorów oraz ich odcienie od najciemniejszego do najjaśniejszego. Kolory przedstawione są na tabliczkach (min 16cm x min  5 cm) lub na kołeczkach (wys. min 5 cm). Pudełko zawiera dane i płyty parami.</t>
  </si>
  <si>
    <t>Pomoc do nauki metodą Montessori. Sześć podstawowych kolorów oraz ich odcienie od najciemniejszego do najjaśniejszego. Kolory przedstawione są na tabliczkach (min 16cm x min 5 cm) lub na kołeczkach (wys. min 5 cm). Pudełko zawiera dane i płyty parami.</t>
  </si>
  <si>
    <t>Pomoc do nauki metodą Montessori. Zestaw ramek do zapinania 6 sztuk + stojak. Kwadratowe ramki z litego drewna z przymocowaną tkaniną : sznurowanie, zapinanie, zatrzaski, zawiązywanie, sznurowanie, zapinanie na rzepy. Wymiary: min 30cm x min 18 x min 30 cm.</t>
  </si>
  <si>
    <t>Pomoc do nauki metodą Montessori - komoda botaniczna. Zawartość: min 3 szuflady i min 12 ramek z wkładami o tematyce botanicznej.</t>
  </si>
  <si>
    <t>Pomoc do nauki metodą Montessori - komoda geograficzna zawierająca min 8 map puzzle 3 D. Wymiary: min 60 cm x min 45 cm x min 45 cm.</t>
  </si>
  <si>
    <t>Pomoc do nauki metodą Montessori - komoda geometryczna. Komoda geometryczna składająca się z min sześciu szuflad, oraz min 35 geometrycznych kształtów i ramek.</t>
  </si>
  <si>
    <t>Pomoc do nauki metodą Montessori - komoda zoologiczna. Komoda z min 5 szufladami oraz min 5 puzzlami o tematyce zoologicznej.</t>
  </si>
  <si>
    <t>Pomoc do nauki metodą Montessori - duże cylindry premium. Wersja premium cylindrów drewnianych, z drewna bukowego. W zestawie są min cztery podstawki, w każdej po min 10 cylindrów.</t>
  </si>
  <si>
    <t>Pomoc do nauki metodą Montessori. Stanowisko z min 12 ramkami garderobianymi</t>
  </si>
  <si>
    <t xml:space="preserve">Gra językowa typu „Das Haus”. Zestaw zawiera: min 18 kart formatu A4, min 20 plansz, min. 95 plakietek, pisak, gąbkę do ścierania, kartonową teczkę. </t>
  </si>
  <si>
    <t xml:space="preserve">Gra językowa typu” Essen”. Zestaw zawiera: min. 18 kart formatu A4, min 20 plansz, min. 95 plakietek, pisak, gąbkę do ścierania, kartonową teczkę. </t>
  </si>
  <si>
    <t xml:space="preserve">Gra językowa typu „Tiere”. Zestaw zawiera: min. 18 kart formatu A4, min  20 plansz, min. 95 plakietek, pisak, gąbkę do ścierania, kartonową teczkę. </t>
  </si>
  <si>
    <t xml:space="preserve">Gra językowa typu „Kleidung”. Zestaw zawiera: min. 18 kart formatu A4, min 20 plansze, min. 95 plakietek, pisak, gąbka do ścierania, kartonową teczkę. </t>
  </si>
  <si>
    <t xml:space="preserve">Talia kart edukacyjnych obrazkowo-wyrazowych zawierająca min 26 kart. typu „Logopedyczny Piotruś”-część I głoska „sz". </t>
  </si>
  <si>
    <t xml:space="preserve"> Talia kart edukacyjnych obrazkowo-wyrazowych zawierająca min 26 kart. typu „Logopedyczny Piotruś”-część II głoska „ż, rz” . </t>
  </si>
  <si>
    <t>Talia kart edukacyjnych obrazkowo-wyrazowych zawierająca min 26 kart. typu „Logopedyczny Piotruś”-część III głoska „cz”</t>
  </si>
  <si>
    <t xml:space="preserve"> Talia kart edukacyjnych obrazkowo-wyrazowych zawierająca min 26 kart. typu „Logopedyczny Piotruś”-cześć IV głoska „dż”. </t>
  </si>
  <si>
    <t>Gra logiczna typu „Pamięć –słowa”. Zawartość pudełka: plansza, min 30 kartoników, min 4 pionki, kostka, instrukcja.</t>
  </si>
  <si>
    <t>Gra typu „Rymowanki”. Zawartość pudełka: kartoniki z obrazkami min 70 szt., klepsydra, instrukcja.</t>
  </si>
  <si>
    <t>Logopedyczna gra edukacyjna typu „Zgadnij i skojarz”. Zawartość pudełka: min 50 kart zagadek, min 50 tabliczek z obrazkami, min 40 kolorowych żetonów, instrukcja.</t>
  </si>
  <si>
    <t xml:space="preserve">Logopedyczna gra edukacyjna typu „Literka do literki”. Zawartość pudełka: min. 30 obrazków, min. 90 liter, min. 30 żetonów, instrukcja. </t>
  </si>
  <si>
    <t>Logopedyczna gra edukacyjna typu „3 słowa” .Zawartość pudełka: min 110 żetonów z literkami, plansza, kostka do gry, min 4 pionki, instrukcja.</t>
  </si>
  <si>
    <t xml:space="preserve">Logopedyczna gra edukacyjna typu „Trudne słowa” –cz.2 . Zawartość opakowania:  min. 9 plansz, plastikowa ramka, notes, instrukcja, min. 2 gry komputerowe. </t>
  </si>
  <si>
    <t>Logopedyczna gra edukacyjna typu „Głoski do zabawy". Zawartość pudełka: min. 50 kart żabek, min. 50 kart ilustracji, plansza, min. 5 pionków, kostka, instrukcja.</t>
  </si>
  <si>
    <t xml:space="preserve">Logopedyczna gra edukacyjna typu „Samogłoski i spółgłoski”. Zawartość opakowania: tabliczki z samogłoskami min. 36 szt., tabliczki ze spółgłoskami min. 70 szt., tabliczki joker  2 szt., klepsydra, worek, półki na tabliczce min. 4 szt., żetony min. 20 szt., kostka cyfr, karty pomocnicze min. 3 szt., instrukcja. </t>
  </si>
  <si>
    <t xml:space="preserve">Karty do ćwiczeń słuchu fonemowego. W zestawie min. 33 kolorowe karty w formacie A5 wspomagające rozwijanie słuchu fonemowego. </t>
  </si>
  <si>
    <t>Zestaw do ćwiczenia percepcji słuchowej i rozwijania koncentracji (z płytą CD) typu „Świat dźwięków".  Zestaw zawiera: płytę CD z nagraniami ok. 60 dźwięków w różnych konfiguracjach, z uwzględnieniem stopniowania trudności (czas trwania płyty: min. 60 min.); min 20 dwustronnie foliowanych kart z min 60 ilustracjami obiektów generujących nagrane dźwięki; instrukcję dla prowadzącego z zestawieniem kolejności nagrań.</t>
  </si>
  <si>
    <t>Urządzenie demonstracyjne z magnesem w kształcie podkowy oraz z magnesem sztabkowym. Zestaw składa się z obydwu urządzeń demonstracyjnych.</t>
  </si>
  <si>
    <t>Urządzenie służy do demonstracji zjawisk fizycznych związanych z wzajemnym oddziaływaniem cewki i magnesu.</t>
  </si>
  <si>
    <t>Pomoc naukowa umożliwiająca wytłumaczenie zasady prawa Archimedesa dla ciał zanurzonych w wodzie.</t>
  </si>
  <si>
    <t xml:space="preserve">Światłowód </t>
  </si>
  <si>
    <t>Model demonstracyjny, którego zadaniem jest wprowadzenie ucznia do tematyki optycznej transmisji danych. Umożliwia on poznanie podstawowych właściwości światłowodów oraz ich zastosowanie w praktyce. W skład zestawu wchodzi światłowód w oprawie umożliwiającej jego podłączenie do źródła światła, oświetlacz oraz dwa ekrany – płaski i cylindryczny. Całość umieszczona na stabilnej podstawie.</t>
  </si>
  <si>
    <t xml:space="preserve"> Klosz próżniowy z manometrem i dzwonkiem elektrycznym</t>
  </si>
  <si>
    <t>Przyrząd pozwalający na wykazanie zależności pomiędzy siłą nacisku (F) i powierzchnią parcia (S), na jaką ta siła działa.</t>
  </si>
  <si>
    <t>Klosz szklany wyposażony w manometr wraz z podstawą i gumową uszczelką.</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</si>
</sst>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0.00\ &quot;zł&quot;;[Red]\-#,##0.00\ &quot;zł&quot;"/>
    <numFmt numFmtId="164" formatCode="#,##0.00\ _z_ł"/>
    <numFmt numFmtId="165" formatCode="#,##0.00\ &quot;zł&quot;"/>
  </numFmts>
  <fonts count="28" x14ac:knownFonts="1">
    <font>
      <sz val="11"/>
      <color theme="1"/>
      <name val="Calibri"/>
      <family val="2"/>
      <charset val="238"/>
      <scheme val="minor"/>
    </font>
    <font>
      <b/>
      <sz val="11"/>
      <color theme="1"/>
      <name val="Calibri"/>
      <family val="2"/>
      <charset val="238"/>
      <scheme val="minor"/>
    </font>
    <font>
      <u/>
      <sz val="11"/>
      <color theme="10"/>
      <name val="Calibri"/>
      <family val="2"/>
      <charset val="238"/>
      <scheme val="minor"/>
    </font>
    <font>
      <u/>
      <sz val="11"/>
      <color indexed="12"/>
      <name val="Calibri"/>
      <family val="2"/>
      <charset val="238"/>
    </font>
    <font>
      <sz val="11"/>
      <color theme="1"/>
      <name val="Calibri"/>
      <family val="2"/>
      <charset val="238"/>
      <scheme val="minor"/>
    </font>
    <font>
      <b/>
      <sz val="9"/>
      <color indexed="81"/>
      <name val="Tahoma"/>
      <family val="2"/>
      <charset val="238"/>
    </font>
    <font>
      <sz val="9"/>
      <color indexed="81"/>
      <name val="Tahoma"/>
      <family val="2"/>
      <charset val="238"/>
    </font>
    <font>
      <sz val="12"/>
      <name val="Times New Roman"/>
      <family val="1"/>
      <charset val="238"/>
    </font>
    <font>
      <sz val="14"/>
      <color theme="1"/>
      <name val="Calibri"/>
      <family val="2"/>
      <charset val="238"/>
      <scheme val="minor"/>
    </font>
    <font>
      <b/>
      <sz val="14"/>
      <color theme="1"/>
      <name val="Calibri"/>
      <family val="2"/>
      <charset val="238"/>
      <scheme val="minor"/>
    </font>
    <font>
      <sz val="14"/>
      <color rgb="FFFF0000"/>
      <name val="Calibri"/>
      <family val="2"/>
      <charset val="238"/>
      <scheme val="minor"/>
    </font>
    <font>
      <sz val="10"/>
      <name val="Times New Roman"/>
      <family val="1"/>
      <charset val="238"/>
    </font>
    <font>
      <b/>
      <sz val="10"/>
      <name val="Times New Roman"/>
      <family val="1"/>
      <charset val="238"/>
    </font>
    <font>
      <u/>
      <sz val="10"/>
      <name val="Times New Roman"/>
      <family val="1"/>
      <charset val="238"/>
    </font>
    <font>
      <b/>
      <sz val="12"/>
      <name val="Times New Roman"/>
      <family val="1"/>
      <charset val="238"/>
    </font>
    <font>
      <sz val="12"/>
      <color theme="1"/>
      <name val="Calibri"/>
      <family val="2"/>
      <charset val="238"/>
      <scheme val="minor"/>
    </font>
    <font>
      <sz val="10"/>
      <color rgb="FF0070C0"/>
      <name val="Times New Roman"/>
      <family val="1"/>
      <charset val="238"/>
    </font>
    <font>
      <b/>
      <sz val="10"/>
      <color rgb="FF0070C0"/>
      <name val="Times New Roman"/>
      <family val="1"/>
      <charset val="238"/>
    </font>
    <font>
      <u/>
      <sz val="10"/>
      <color rgb="FF0070C0"/>
      <name val="Times New Roman"/>
      <family val="1"/>
      <charset val="238"/>
    </font>
    <font>
      <u/>
      <sz val="10"/>
      <color rgb="FF00B050"/>
      <name val="Times New Roman"/>
      <family val="1"/>
      <charset val="238"/>
    </font>
    <font>
      <sz val="10"/>
      <color rgb="FF00B050"/>
      <name val="Times New Roman"/>
      <family val="1"/>
      <charset val="238"/>
    </font>
    <font>
      <u/>
      <sz val="8"/>
      <color rgb="FF00B050"/>
      <name val="Calibri"/>
      <family val="2"/>
      <charset val="238"/>
      <scheme val="minor"/>
    </font>
    <font>
      <b/>
      <sz val="10"/>
      <color rgb="FF00B050"/>
      <name val="Times New Roman"/>
      <family val="1"/>
      <charset val="238"/>
    </font>
    <font>
      <u/>
      <sz val="11"/>
      <color rgb="FF00B050"/>
      <name val="Calibri"/>
      <family val="2"/>
      <charset val="238"/>
      <scheme val="minor"/>
    </font>
    <font>
      <u/>
      <sz val="10"/>
      <color rgb="FF00B050"/>
      <name val="Calibri"/>
      <family val="2"/>
      <charset val="238"/>
      <scheme val="minor"/>
    </font>
    <font>
      <sz val="12"/>
      <name val="Calibri"/>
      <family val="2"/>
      <charset val="238"/>
      <scheme val="minor"/>
    </font>
    <font>
      <sz val="11"/>
      <name val="Calibri"/>
      <family val="2"/>
      <charset val="238"/>
      <scheme val="minor"/>
    </font>
    <font>
      <u/>
      <sz val="11"/>
      <color rgb="FF0070C0"/>
      <name val="Calibri"/>
      <family val="2"/>
      <charset val="238"/>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9" fontId="4" fillId="0" borderId="0" applyFont="0" applyFill="0" applyBorder="0" applyAlignment="0" applyProtection="0"/>
  </cellStyleXfs>
  <cellXfs count="118">
    <xf numFmtId="0" fontId="0" fillId="0" borderId="0" xfId="0"/>
    <xf numFmtId="164" fontId="0" fillId="0" borderId="1" xfId="0" applyNumberFormat="1" applyBorder="1"/>
    <xf numFmtId="0" fontId="8" fillId="0" borderId="0" xfId="0" applyFont="1"/>
    <xf numFmtId="0" fontId="9" fillId="0" borderId="1" xfId="0" applyFont="1" applyBorder="1" applyAlignment="1">
      <alignment horizontal="center"/>
    </xf>
    <xf numFmtId="165" fontId="8" fillId="0" borderId="1" xfId="0" applyNumberFormat="1" applyFont="1" applyBorder="1"/>
    <xf numFmtId="165" fontId="8" fillId="0" borderId="0" xfId="0" applyNumberFormat="1" applyFont="1"/>
    <xf numFmtId="0" fontId="8" fillId="0" borderId="1" xfId="0" applyFont="1" applyBorder="1"/>
    <xf numFmtId="165" fontId="10" fillId="0" borderId="0" xfId="0" applyNumberFormat="1" applyFont="1"/>
    <xf numFmtId="164" fontId="1" fillId="0" borderId="1" xfId="0" applyNumberFormat="1" applyFont="1" applyBorder="1"/>
    <xf numFmtId="165" fontId="0" fillId="0" borderId="0" xfId="0" applyNumberFormat="1"/>
    <xf numFmtId="0" fontId="0" fillId="0" borderId="3" xfId="0" applyBorder="1"/>
    <xf numFmtId="0" fontId="1" fillId="0" borderId="1" xfId="0" applyFont="1" applyBorder="1" applyAlignment="1">
      <alignment horizontal="center"/>
    </xf>
    <xf numFmtId="0" fontId="11" fillId="0" borderId="0" xfId="0" applyFont="1" applyFill="1" applyAlignment="1">
      <alignment horizontal="left"/>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164" fontId="11" fillId="0" borderId="0" xfId="0" applyNumberFormat="1" applyFont="1" applyFill="1" applyAlignment="1">
      <alignment horizontal="right"/>
    </xf>
    <xf numFmtId="0" fontId="11" fillId="0" borderId="0" xfId="0" applyFont="1" applyFill="1"/>
    <xf numFmtId="9" fontId="11" fillId="0" borderId="0" xfId="0" applyNumberFormat="1" applyFont="1" applyFill="1" applyAlignment="1">
      <alignment horizontal="right"/>
    </xf>
    <xf numFmtId="164" fontId="12" fillId="0" borderId="0" xfId="0" applyNumberFormat="1" applyFont="1" applyFill="1"/>
    <xf numFmtId="0" fontId="12" fillId="0" borderId="1" xfId="0"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164" fontId="11" fillId="0" borderId="1" xfId="0" applyNumberFormat="1"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11" fillId="0" borderId="0" xfId="0" applyFont="1" applyFill="1" applyAlignment="1">
      <alignment horizontal="center"/>
    </xf>
    <xf numFmtId="164" fontId="11" fillId="0" borderId="1" xfId="0" applyNumberFormat="1" applyFont="1" applyFill="1" applyBorder="1" applyAlignment="1">
      <alignment horizontal="right" vertical="center" wrapText="1"/>
    </xf>
    <xf numFmtId="0" fontId="13" fillId="0" borderId="1" xfId="1" applyFont="1" applyFill="1" applyBorder="1" applyAlignment="1">
      <alignment horizontal="left" vertical="center" wrapText="1"/>
    </xf>
    <xf numFmtId="9" fontId="11" fillId="0" borderId="1" xfId="0" applyNumberFormat="1" applyFont="1" applyFill="1" applyBorder="1" applyAlignment="1">
      <alignment horizontal="right" vertical="center" wrapText="1"/>
    </xf>
    <xf numFmtId="164" fontId="12" fillId="0" borderId="1" xfId="0" applyNumberFormat="1" applyFont="1" applyFill="1" applyBorder="1" applyAlignment="1">
      <alignment vertical="center"/>
    </xf>
    <xf numFmtId="0" fontId="11" fillId="0" borderId="0" xfId="0" applyFont="1" applyFill="1" applyAlignment="1">
      <alignment vertical="center"/>
    </xf>
    <xf numFmtId="0" fontId="11" fillId="0" borderId="0" xfId="0" applyFont="1" applyFill="1" applyAlignment="1">
      <alignment wrapText="1"/>
    </xf>
    <xf numFmtId="164" fontId="11" fillId="0" borderId="0" xfId="0" applyNumberFormat="1" applyFont="1" applyFill="1" applyAlignment="1">
      <alignment horizontal="right" wrapText="1"/>
    </xf>
    <xf numFmtId="9" fontId="11" fillId="0" borderId="0" xfId="0" applyNumberFormat="1" applyFont="1" applyFill="1" applyAlignment="1">
      <alignment horizontal="right" wrapText="1"/>
    </xf>
    <xf numFmtId="9"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right" vertical="center" wrapText="1"/>
    </xf>
    <xf numFmtId="164" fontId="11" fillId="0" borderId="3"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4" xfId="0" applyNumberFormat="1" applyFont="1" applyFill="1" applyBorder="1" applyAlignment="1">
      <alignment vertical="center"/>
    </xf>
    <xf numFmtId="164" fontId="12" fillId="0" borderId="5" xfId="0" applyNumberFormat="1" applyFont="1" applyFill="1" applyBorder="1" applyAlignment="1">
      <alignment horizontal="right"/>
    </xf>
    <xf numFmtId="9" fontId="7" fillId="0" borderId="0" xfId="0" applyNumberFormat="1" applyFont="1" applyFill="1" applyAlignment="1">
      <alignment horizontal="right" wrapText="1"/>
    </xf>
    <xf numFmtId="164" fontId="7" fillId="0" borderId="0" xfId="0" applyNumberFormat="1" applyFont="1" applyFill="1" applyAlignment="1">
      <alignment horizontal="right" wrapText="1"/>
    </xf>
    <xf numFmtId="0" fontId="7" fillId="0" borderId="0" xfId="0" applyFont="1" applyFill="1" applyAlignment="1">
      <alignment wrapText="1"/>
    </xf>
    <xf numFmtId="164" fontId="14" fillId="0" borderId="0" xfId="0" applyNumberFormat="1" applyFont="1" applyFill="1"/>
    <xf numFmtId="0" fontId="7" fillId="0" borderId="0" xfId="0" applyFont="1" applyFill="1"/>
    <xf numFmtId="0" fontId="16" fillId="0" borderId="1" xfId="0" applyFont="1" applyFill="1" applyBorder="1" applyAlignment="1">
      <alignment horizontal="left" vertical="center" wrapText="1"/>
    </xf>
    <xf numFmtId="164" fontId="17" fillId="0" borderId="1" xfId="0" applyNumberFormat="1" applyFont="1" applyFill="1" applyBorder="1" applyAlignment="1">
      <alignment horizontal="right" vertical="center" wrapText="1"/>
    </xf>
    <xf numFmtId="0" fontId="16" fillId="0" borderId="1" xfId="1" applyFont="1" applyFill="1" applyBorder="1" applyAlignment="1">
      <alignment horizontal="left" vertical="center" wrapText="1"/>
    </xf>
    <xf numFmtId="164" fontId="16" fillId="0" borderId="1" xfId="0" applyNumberFormat="1" applyFont="1" applyFill="1" applyBorder="1" applyAlignment="1">
      <alignment horizontal="right" vertical="center" wrapText="1"/>
    </xf>
    <xf numFmtId="9" fontId="16" fillId="0" borderId="1" xfId="0" applyNumberFormat="1" applyFont="1" applyFill="1" applyBorder="1" applyAlignment="1">
      <alignment horizontal="right" vertical="center" wrapText="1"/>
    </xf>
    <xf numFmtId="164" fontId="16" fillId="0" borderId="3" xfId="0" applyNumberFormat="1" applyFont="1" applyFill="1" applyBorder="1" applyAlignment="1">
      <alignment horizontal="right" vertical="center" wrapText="1"/>
    </xf>
    <xf numFmtId="164" fontId="17" fillId="0" borderId="4" xfId="0" applyNumberFormat="1" applyFont="1" applyFill="1" applyBorder="1" applyAlignment="1">
      <alignment vertical="center"/>
    </xf>
    <xf numFmtId="164" fontId="17" fillId="0" borderId="1" xfId="0" applyNumberFormat="1" applyFont="1" applyFill="1" applyBorder="1" applyAlignment="1">
      <alignment vertical="center"/>
    </xf>
    <xf numFmtId="0" fontId="16" fillId="0" borderId="0" xfId="0" applyFont="1" applyFill="1" applyAlignment="1">
      <alignment vertical="center"/>
    </xf>
    <xf numFmtId="0" fontId="18" fillId="0" borderId="1" xfId="1" applyFont="1" applyFill="1" applyBorder="1" applyAlignment="1">
      <alignment horizontal="left" vertical="center" wrapText="1"/>
    </xf>
    <xf numFmtId="0" fontId="19" fillId="0" borderId="1" xfId="1" applyFont="1" applyFill="1" applyBorder="1" applyAlignment="1">
      <alignment horizontal="left" vertical="center" wrapText="1"/>
    </xf>
    <xf numFmtId="164" fontId="20" fillId="0" borderId="1" xfId="0" applyNumberFormat="1" applyFont="1" applyFill="1" applyBorder="1" applyAlignment="1">
      <alignment horizontal="right" vertical="center" wrapText="1"/>
    </xf>
    <xf numFmtId="9" fontId="20" fillId="0" borderId="1" xfId="0" applyNumberFormat="1" applyFont="1" applyFill="1" applyBorder="1" applyAlignment="1">
      <alignment horizontal="right" vertical="center" wrapText="1"/>
    </xf>
    <xf numFmtId="164" fontId="20" fillId="0" borderId="3" xfId="0" applyNumberFormat="1" applyFont="1" applyFill="1" applyBorder="1" applyAlignment="1">
      <alignment horizontal="right" vertical="center" wrapText="1"/>
    </xf>
    <xf numFmtId="0" fontId="21" fillId="0" borderId="1" xfId="1" applyFont="1" applyFill="1" applyBorder="1" applyAlignment="1">
      <alignment horizontal="left" vertical="center" wrapText="1"/>
    </xf>
    <xf numFmtId="0" fontId="20" fillId="0"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164" fontId="22" fillId="0" borderId="1" xfId="0" applyNumberFormat="1" applyFont="1" applyFill="1" applyBorder="1" applyAlignment="1">
      <alignment horizontal="right" vertical="center" wrapText="1"/>
    </xf>
    <xf numFmtId="164" fontId="22" fillId="0" borderId="4" xfId="0" applyNumberFormat="1" applyFont="1" applyFill="1" applyBorder="1" applyAlignment="1">
      <alignment vertical="center"/>
    </xf>
    <xf numFmtId="164" fontId="22" fillId="0" borderId="1" xfId="0" applyNumberFormat="1" applyFont="1" applyFill="1" applyBorder="1" applyAlignment="1">
      <alignment vertical="center"/>
    </xf>
    <xf numFmtId="0" fontId="20" fillId="0" borderId="0" xfId="0" applyFont="1" applyFill="1" applyAlignment="1">
      <alignment vertical="center"/>
    </xf>
    <xf numFmtId="0" fontId="23" fillId="0" borderId="1" xfId="1" applyFont="1" applyFill="1" applyBorder="1" applyAlignment="1">
      <alignment horizontal="left" vertical="center" wrapText="1"/>
    </xf>
    <xf numFmtId="8" fontId="19" fillId="0" borderId="1" xfId="1" applyNumberFormat="1" applyFont="1" applyFill="1" applyBorder="1" applyAlignment="1">
      <alignment horizontal="left" vertical="center" wrapText="1"/>
    </xf>
    <xf numFmtId="9" fontId="20" fillId="0" borderId="1" xfId="3" applyNumberFormat="1" applyFont="1" applyFill="1" applyBorder="1" applyAlignment="1">
      <alignment horizontal="right" vertical="center" wrapText="1"/>
    </xf>
    <xf numFmtId="9" fontId="20" fillId="0" borderId="1" xfId="0" applyNumberFormat="1" applyFont="1" applyFill="1" applyBorder="1" applyAlignment="1">
      <alignment horizontal="right" vertical="center"/>
    </xf>
    <xf numFmtId="164" fontId="20" fillId="0" borderId="1" xfId="0" applyNumberFormat="1" applyFont="1" applyFill="1" applyBorder="1" applyAlignment="1">
      <alignment horizontal="right" vertical="center"/>
    </xf>
    <xf numFmtId="0" fontId="20" fillId="0" borderId="3" xfId="0" applyFont="1" applyFill="1" applyBorder="1" applyAlignment="1">
      <alignment horizontal="left" vertical="center"/>
    </xf>
    <xf numFmtId="0" fontId="20" fillId="0" borderId="1" xfId="0" applyFont="1" applyFill="1" applyBorder="1" applyAlignment="1">
      <alignment horizontal="center" vertical="center"/>
    </xf>
    <xf numFmtId="164" fontId="20" fillId="0" borderId="3" xfId="0" applyNumberFormat="1" applyFont="1" applyFill="1" applyBorder="1" applyAlignment="1">
      <alignment horizontal="right" vertical="center"/>
    </xf>
    <xf numFmtId="0" fontId="20" fillId="0" borderId="0" xfId="0" applyFont="1" applyFill="1" applyAlignment="1">
      <alignment horizontal="left" vertical="center"/>
    </xf>
    <xf numFmtId="0" fontId="19" fillId="0" borderId="1" xfId="1" applyFont="1" applyFill="1" applyBorder="1" applyAlignment="1">
      <alignment horizontal="left" vertical="center"/>
    </xf>
    <xf numFmtId="0" fontId="24" fillId="0" borderId="1" xfId="1" applyFont="1" applyFill="1" applyBorder="1" applyAlignment="1">
      <alignment horizontal="left" vertical="center"/>
    </xf>
    <xf numFmtId="0" fontId="24" fillId="0" borderId="1" xfId="1" applyFont="1" applyFill="1" applyBorder="1" applyAlignment="1">
      <alignment horizontal="left" vertical="center" wrapText="1"/>
    </xf>
    <xf numFmtId="0" fontId="20" fillId="0" borderId="1" xfId="0" applyFont="1" applyFill="1" applyBorder="1" applyAlignment="1">
      <alignment horizontal="left" vertical="center"/>
    </xf>
    <xf numFmtId="0" fontId="23" fillId="0" borderId="1" xfId="1" applyFont="1" applyFill="1" applyBorder="1" applyAlignment="1">
      <alignment horizontal="left" vertical="center"/>
    </xf>
    <xf numFmtId="0" fontId="19" fillId="0" borderId="1" xfId="1" applyFont="1" applyFill="1" applyBorder="1" applyAlignment="1">
      <alignment vertical="center" wrapText="1"/>
    </xf>
    <xf numFmtId="0" fontId="20" fillId="0" borderId="1" xfId="0" applyFont="1" applyFill="1" applyBorder="1" applyAlignment="1">
      <alignment vertical="center"/>
    </xf>
    <xf numFmtId="0" fontId="20" fillId="0" borderId="1" xfId="0" applyFont="1" applyFill="1" applyBorder="1" applyAlignment="1">
      <alignment vertical="center" wrapText="1"/>
    </xf>
    <xf numFmtId="0" fontId="2" fillId="0" borderId="1" xfId="1" applyFill="1" applyBorder="1" applyAlignment="1">
      <alignment vertical="center"/>
    </xf>
    <xf numFmtId="0" fontId="19" fillId="0" borderId="1" xfId="1" applyFont="1" applyFill="1" applyBorder="1" applyAlignment="1">
      <alignment vertical="center"/>
    </xf>
    <xf numFmtId="164" fontId="20" fillId="0" borderId="0" xfId="0" applyNumberFormat="1" applyFont="1" applyFill="1" applyAlignment="1">
      <alignment horizontal="right" vertical="center"/>
    </xf>
    <xf numFmtId="164" fontId="22" fillId="0" borderId="6" xfId="0" applyNumberFormat="1" applyFont="1" applyFill="1" applyBorder="1" applyAlignment="1">
      <alignment horizontal="right" vertical="center" wrapText="1"/>
    </xf>
    <xf numFmtId="164" fontId="22" fillId="0" borderId="7" xfId="0" applyNumberFormat="1" applyFont="1" applyFill="1" applyBorder="1" applyAlignment="1">
      <alignment vertical="center"/>
    </xf>
    <xf numFmtId="164" fontId="22" fillId="0" borderId="6" xfId="0" applyNumberFormat="1" applyFont="1" applyFill="1" applyBorder="1" applyAlignment="1">
      <alignment vertical="center"/>
    </xf>
    <xf numFmtId="0" fontId="23" fillId="0" borderId="1" xfId="1" applyFont="1" applyFill="1" applyBorder="1" applyAlignment="1">
      <alignment vertical="center" wrapText="1"/>
    </xf>
    <xf numFmtId="0" fontId="2" fillId="0" borderId="1" xfId="1" applyFill="1" applyBorder="1" applyAlignment="1">
      <alignment horizontal="left" vertical="center" wrapText="1"/>
    </xf>
    <xf numFmtId="0" fontId="27" fillId="0" borderId="1" xfId="1" applyFont="1" applyFill="1" applyBorder="1" applyAlignment="1">
      <alignment horizontal="left" vertical="center" wrapText="1"/>
    </xf>
    <xf numFmtId="164" fontId="11" fillId="0" borderId="0" xfId="0" applyNumberFormat="1" applyFont="1" applyFill="1" applyAlignment="1">
      <alignment horizontal="left"/>
    </xf>
    <xf numFmtId="164" fontId="11" fillId="0" borderId="0" xfId="0" applyNumberFormat="1" applyFont="1" applyFill="1" applyAlignment="1">
      <alignment horizontal="center"/>
    </xf>
    <xf numFmtId="164" fontId="11" fillId="0" borderId="0" xfId="0" applyNumberFormat="1" applyFont="1" applyFill="1" applyAlignment="1"/>
    <xf numFmtId="164" fontId="12" fillId="0" borderId="8" xfId="0" applyNumberFormat="1" applyFont="1" applyFill="1" applyBorder="1" applyAlignment="1"/>
    <xf numFmtId="0" fontId="11" fillId="0" borderId="1" xfId="0" applyFont="1" applyFill="1" applyBorder="1" applyAlignment="1">
      <alignment horizontal="left" vertical="center"/>
    </xf>
    <xf numFmtId="0" fontId="11" fillId="0" borderId="1" xfId="0" applyFont="1" applyFill="1" applyBorder="1" applyAlignment="1">
      <alignment vertical="center" wrapText="1"/>
    </xf>
    <xf numFmtId="0" fontId="11" fillId="0" borderId="3" xfId="0" applyFont="1" applyFill="1" applyBorder="1" applyAlignment="1">
      <alignment horizontal="left" vertical="center"/>
    </xf>
    <xf numFmtId="0" fontId="11" fillId="0" borderId="0" xfId="0" applyFont="1" applyFill="1" applyAlignment="1">
      <alignment horizontal="left" vertical="center"/>
    </xf>
    <xf numFmtId="164" fontId="12" fillId="0" borderId="6" xfId="0" applyNumberFormat="1" applyFont="1" applyFill="1" applyBorder="1" applyAlignment="1">
      <alignment horizontal="right" vertical="center" wrapText="1"/>
    </xf>
    <xf numFmtId="164" fontId="0" fillId="0" borderId="0" xfId="0" applyNumberFormat="1"/>
    <xf numFmtId="0" fontId="12" fillId="0"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4" fontId="11" fillId="0" borderId="1" xfId="0" applyNumberFormat="1" applyFont="1" applyFill="1" applyBorder="1" applyAlignment="1">
      <alignment vertical="center"/>
    </xf>
    <xf numFmtId="0" fontId="12" fillId="0" borderId="1" xfId="0" applyFont="1" applyFill="1" applyBorder="1" applyAlignment="1" applyProtection="1">
      <alignment horizontal="center" vertical="center" wrapText="1"/>
      <protection locked="0"/>
    </xf>
    <xf numFmtId="4" fontId="11" fillId="0" borderId="1" xfId="0" applyNumberFormat="1" applyFont="1" applyFill="1" applyBorder="1" applyAlignment="1" applyProtection="1">
      <alignment vertical="center"/>
      <protection locked="0"/>
    </xf>
    <xf numFmtId="0" fontId="7" fillId="0" borderId="0" xfId="0" applyFont="1" applyFill="1" applyAlignment="1"/>
    <xf numFmtId="0" fontId="25" fillId="0" borderId="0" xfId="0" applyFont="1" applyAlignment="1"/>
    <xf numFmtId="0" fontId="14" fillId="0" borderId="2" xfId="0" applyFont="1" applyFill="1" applyBorder="1" applyAlignment="1">
      <alignment horizontal="left" vertical="top"/>
    </xf>
    <xf numFmtId="164" fontId="12" fillId="0" borderId="3" xfId="0" applyNumberFormat="1" applyFont="1" applyFill="1" applyBorder="1" applyAlignment="1">
      <alignment horizontal="right"/>
    </xf>
    <xf numFmtId="164" fontId="12" fillId="0" borderId="9" xfId="0" applyNumberFormat="1" applyFont="1" applyFill="1" applyBorder="1" applyAlignment="1">
      <alignment horizontal="right"/>
    </xf>
    <xf numFmtId="0" fontId="7" fillId="0" borderId="0" xfId="0" applyFont="1" applyFill="1" applyAlignment="1">
      <alignment horizontal="center"/>
    </xf>
    <xf numFmtId="0" fontId="7" fillId="0" borderId="0" xfId="0" applyFont="1" applyFill="1" applyAlignment="1">
      <alignment horizontal="right"/>
    </xf>
    <xf numFmtId="0" fontId="14" fillId="0" borderId="0" xfId="0" applyFont="1" applyFill="1" applyAlignment="1">
      <alignment horizontal="center"/>
    </xf>
    <xf numFmtId="0" fontId="25" fillId="0" borderId="0" xfId="0" applyFont="1" applyAlignment="1">
      <alignment horizontal="right"/>
    </xf>
    <xf numFmtId="0" fontId="26" fillId="0" borderId="0" xfId="0" applyFont="1" applyAlignment="1"/>
    <xf numFmtId="0" fontId="14" fillId="0" borderId="0" xfId="0" applyFont="1" applyFill="1" applyAlignment="1"/>
    <xf numFmtId="0" fontId="15" fillId="0" borderId="0" xfId="0" applyFont="1" applyAlignment="1"/>
  </cellXfs>
  <cellStyles count="4">
    <cellStyle name="Hiperłącze" xfId="1" builtinId="8"/>
    <cellStyle name="Hiperłącze 2" xfId="2"/>
    <cellStyle name="Normalny" xfId="0" builtinId="0"/>
    <cellStyle name="Procentowy" xfId="3" builtinId="5"/>
  </cellStyles>
  <dxfs count="0"/>
  <tableStyles count="0" defaultTableStyle="TableStyleMedium2" defaultPivotStyle="PivotStyleLight16"/>
  <colors>
    <mruColors>
      <color rgb="FFFF99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2581275</xdr:colOff>
      <xdr:row>1</xdr:row>
      <xdr:rowOff>28575</xdr:rowOff>
    </xdr:from>
    <xdr:to>
      <xdr:col>4</xdr:col>
      <xdr:colOff>38100</xdr:colOff>
      <xdr:row>3</xdr:row>
      <xdr:rowOff>216822</xdr:rowOff>
    </xdr:to>
    <xdr:pic>
      <xdr:nvPicPr>
        <xdr:cNvPr id="2" name="Obraz 1" descr="LOGOTYPY_CZB_EF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71450"/>
          <a:ext cx="5876925" cy="11216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9"/>
  <sheetViews>
    <sheetView tabSelected="1" workbookViewId="0">
      <selection activeCell="B12" sqref="B12"/>
    </sheetView>
  </sheetViews>
  <sheetFormatPr defaultColWidth="8.85546875" defaultRowHeight="12.75" x14ac:dyDescent="0.2"/>
  <cols>
    <col min="1" max="1" width="4.28515625" style="23" customWidth="1"/>
    <col min="2" max="2" width="45.85546875" style="16" customWidth="1"/>
    <col min="3" max="3" width="68" style="12" customWidth="1"/>
    <col min="4" max="4" width="12.42578125" style="23" customWidth="1"/>
    <col min="5" max="5" width="10.5703125" style="16" customWidth="1"/>
    <col min="6" max="6" width="10.7109375" style="16" customWidth="1"/>
    <col min="7" max="16384" width="8.85546875" style="16"/>
  </cols>
  <sheetData>
    <row r="1" spans="1:6" ht="11.45" customHeight="1" x14ac:dyDescent="0.2">
      <c r="A1" s="111"/>
      <c r="B1" s="111"/>
      <c r="C1" s="111"/>
      <c r="D1" s="111"/>
      <c r="E1" s="111"/>
      <c r="F1" s="111"/>
    </row>
    <row r="2" spans="1:6" ht="56.25" customHeight="1" x14ac:dyDescent="0.2">
      <c r="A2" s="111"/>
      <c r="B2" s="111"/>
      <c r="C2" s="111"/>
      <c r="D2" s="111"/>
      <c r="E2" s="111"/>
      <c r="F2" s="111"/>
    </row>
    <row r="3" spans="1:6" ht="17.25" customHeight="1" x14ac:dyDescent="0.2">
      <c r="A3" s="111"/>
      <c r="B3" s="111"/>
      <c r="C3" s="111"/>
      <c r="D3" s="111"/>
      <c r="E3" s="111"/>
      <c r="F3" s="111"/>
    </row>
    <row r="4" spans="1:6" ht="17.25" customHeight="1" x14ac:dyDescent="0.2">
      <c r="A4" s="111"/>
      <c r="B4" s="111"/>
      <c r="C4" s="111"/>
      <c r="D4" s="111"/>
      <c r="E4" s="111"/>
      <c r="F4" s="111"/>
    </row>
    <row r="5" spans="1:6" ht="17.25" customHeight="1" x14ac:dyDescent="0.25">
      <c r="A5" s="112" t="s">
        <v>135</v>
      </c>
      <c r="B5" s="112"/>
      <c r="C5" s="112"/>
      <c r="D5" s="112"/>
      <c r="E5" s="112"/>
      <c r="F5" s="112"/>
    </row>
    <row r="6" spans="1:6" ht="17.25" customHeight="1" x14ac:dyDescent="0.25">
      <c r="A6" s="113" t="s">
        <v>136</v>
      </c>
      <c r="B6" s="113"/>
      <c r="C6" s="113"/>
      <c r="D6" s="113"/>
      <c r="E6" s="113"/>
      <c r="F6" s="113"/>
    </row>
    <row r="7" spans="1:6" ht="21" customHeight="1" x14ac:dyDescent="0.25">
      <c r="A7" s="113" t="s">
        <v>134</v>
      </c>
      <c r="B7" s="113"/>
      <c r="C7" s="113"/>
      <c r="D7" s="113"/>
      <c r="E7" s="113"/>
      <c r="F7" s="113"/>
    </row>
    <row r="8" spans="1:6" ht="10.15" customHeight="1" x14ac:dyDescent="0.2">
      <c r="A8" s="108"/>
      <c r="B8" s="108"/>
      <c r="C8" s="108"/>
      <c r="D8" s="108"/>
    </row>
    <row r="9" spans="1:6" s="23" customFormat="1" ht="66" customHeight="1" x14ac:dyDescent="0.2">
      <c r="A9" s="19" t="s">
        <v>0</v>
      </c>
      <c r="B9" s="19" t="s">
        <v>1</v>
      </c>
      <c r="C9" s="19" t="s">
        <v>2</v>
      </c>
      <c r="D9" s="100" t="s">
        <v>137</v>
      </c>
      <c r="E9" s="104" t="s">
        <v>138</v>
      </c>
      <c r="F9" s="19" t="s">
        <v>139</v>
      </c>
    </row>
    <row r="10" spans="1:6" s="28" customFormat="1" ht="54" customHeight="1" x14ac:dyDescent="0.25">
      <c r="A10" s="13">
        <v>1</v>
      </c>
      <c r="B10" s="14" t="s">
        <v>81</v>
      </c>
      <c r="C10" s="14" t="s">
        <v>248</v>
      </c>
      <c r="D10" s="101">
        <v>1</v>
      </c>
      <c r="E10" s="105">
        <v>0</v>
      </c>
      <c r="F10" s="103">
        <f>D10*E10</f>
        <v>0</v>
      </c>
    </row>
    <row r="11" spans="1:6" s="28" customFormat="1" ht="25.5" x14ac:dyDescent="0.25">
      <c r="A11" s="13">
        <v>2</v>
      </c>
      <c r="B11" s="14" t="s">
        <v>82</v>
      </c>
      <c r="C11" s="14" t="s">
        <v>249</v>
      </c>
      <c r="D11" s="101">
        <v>1</v>
      </c>
      <c r="E11" s="105">
        <v>0</v>
      </c>
      <c r="F11" s="103">
        <f t="shared" ref="F11:F74" si="0">D11*E11</f>
        <v>0</v>
      </c>
    </row>
    <row r="12" spans="1:6" s="28" customFormat="1" ht="25.5" x14ac:dyDescent="0.25">
      <c r="A12" s="13">
        <v>3</v>
      </c>
      <c r="B12" s="14" t="s">
        <v>83</v>
      </c>
      <c r="C12" s="14" t="s">
        <v>250</v>
      </c>
      <c r="D12" s="101">
        <v>1</v>
      </c>
      <c r="E12" s="105">
        <v>0</v>
      </c>
      <c r="F12" s="103">
        <f t="shared" si="0"/>
        <v>0</v>
      </c>
    </row>
    <row r="13" spans="1:6" s="28" customFormat="1" ht="63.75" x14ac:dyDescent="0.25">
      <c r="A13" s="13">
        <v>4</v>
      </c>
      <c r="B13" s="14" t="s">
        <v>251</v>
      </c>
      <c r="C13" s="14" t="s">
        <v>252</v>
      </c>
      <c r="D13" s="101">
        <v>1</v>
      </c>
      <c r="E13" s="105">
        <v>0</v>
      </c>
      <c r="F13" s="103">
        <f t="shared" si="0"/>
        <v>0</v>
      </c>
    </row>
    <row r="14" spans="1:6" s="28" customFormat="1" ht="25.5" x14ac:dyDescent="0.25">
      <c r="A14" s="13">
        <v>5</v>
      </c>
      <c r="B14" s="14" t="s">
        <v>84</v>
      </c>
      <c r="C14" s="14" t="s">
        <v>254</v>
      </c>
      <c r="D14" s="101">
        <v>1</v>
      </c>
      <c r="E14" s="105">
        <v>0</v>
      </c>
      <c r="F14" s="103">
        <f t="shared" si="0"/>
        <v>0</v>
      </c>
    </row>
    <row r="15" spans="1:6" s="28" customFormat="1" ht="25.5" x14ac:dyDescent="0.25">
      <c r="A15" s="13">
        <v>6</v>
      </c>
      <c r="B15" s="14" t="s">
        <v>253</v>
      </c>
      <c r="C15" s="14" t="s">
        <v>255</v>
      </c>
      <c r="D15" s="101">
        <v>1</v>
      </c>
      <c r="E15" s="105">
        <v>0</v>
      </c>
      <c r="F15" s="103">
        <f t="shared" si="0"/>
        <v>0</v>
      </c>
    </row>
    <row r="16" spans="1:6" s="28" customFormat="1" ht="51" x14ac:dyDescent="0.25">
      <c r="A16" s="13">
        <v>7</v>
      </c>
      <c r="B16" s="14" t="s">
        <v>101</v>
      </c>
      <c r="C16" s="14" t="s">
        <v>141</v>
      </c>
      <c r="D16" s="101">
        <v>1</v>
      </c>
      <c r="E16" s="105">
        <v>0</v>
      </c>
      <c r="F16" s="103">
        <f t="shared" si="0"/>
        <v>0</v>
      </c>
    </row>
    <row r="17" spans="1:6" s="28" customFormat="1" ht="25.5" x14ac:dyDescent="0.25">
      <c r="A17" s="13">
        <v>8</v>
      </c>
      <c r="B17" s="14" t="s">
        <v>10</v>
      </c>
      <c r="C17" s="14" t="s">
        <v>142</v>
      </c>
      <c r="D17" s="101">
        <v>10</v>
      </c>
      <c r="E17" s="105">
        <v>0</v>
      </c>
      <c r="F17" s="103">
        <f t="shared" si="0"/>
        <v>0</v>
      </c>
    </row>
    <row r="18" spans="1:6" s="28" customFormat="1" ht="25.5" x14ac:dyDescent="0.25">
      <c r="A18" s="13">
        <v>9</v>
      </c>
      <c r="B18" s="14" t="s">
        <v>11</v>
      </c>
      <c r="C18" s="14" t="s">
        <v>143</v>
      </c>
      <c r="D18" s="101">
        <v>10</v>
      </c>
      <c r="E18" s="105">
        <v>0</v>
      </c>
      <c r="F18" s="103">
        <f t="shared" si="0"/>
        <v>0</v>
      </c>
    </row>
    <row r="19" spans="1:6" s="28" customFormat="1" ht="38.25" x14ac:dyDescent="0.25">
      <c r="A19" s="13">
        <v>10</v>
      </c>
      <c r="B19" s="14" t="s">
        <v>12</v>
      </c>
      <c r="C19" s="14" t="s">
        <v>144</v>
      </c>
      <c r="D19" s="101">
        <v>10</v>
      </c>
      <c r="E19" s="105">
        <v>0</v>
      </c>
      <c r="F19" s="103">
        <f t="shared" si="0"/>
        <v>0</v>
      </c>
    </row>
    <row r="20" spans="1:6" s="28" customFormat="1" ht="25.5" x14ac:dyDescent="0.25">
      <c r="A20" s="13">
        <v>11</v>
      </c>
      <c r="B20" s="14" t="s">
        <v>8</v>
      </c>
      <c r="C20" s="14" t="s">
        <v>145</v>
      </c>
      <c r="D20" s="101">
        <v>2</v>
      </c>
      <c r="E20" s="105">
        <v>0</v>
      </c>
      <c r="F20" s="103">
        <f t="shared" si="0"/>
        <v>0</v>
      </c>
    </row>
    <row r="21" spans="1:6" s="28" customFormat="1" ht="25.5" x14ac:dyDescent="0.25">
      <c r="A21" s="13">
        <v>12</v>
      </c>
      <c r="B21" s="14" t="s">
        <v>85</v>
      </c>
      <c r="C21" s="14" t="s">
        <v>146</v>
      </c>
      <c r="D21" s="101">
        <v>1</v>
      </c>
      <c r="E21" s="105">
        <v>0</v>
      </c>
      <c r="F21" s="103">
        <f t="shared" si="0"/>
        <v>0</v>
      </c>
    </row>
    <row r="22" spans="1:6" s="28" customFormat="1" ht="25.5" x14ac:dyDescent="0.25">
      <c r="A22" s="13">
        <v>13</v>
      </c>
      <c r="B22" s="14" t="s">
        <v>13</v>
      </c>
      <c r="C22" s="14" t="s">
        <v>147</v>
      </c>
      <c r="D22" s="101">
        <v>1</v>
      </c>
      <c r="E22" s="105">
        <v>0</v>
      </c>
      <c r="F22" s="103">
        <f t="shared" si="0"/>
        <v>0</v>
      </c>
    </row>
    <row r="23" spans="1:6" s="28" customFormat="1" ht="25.5" x14ac:dyDescent="0.25">
      <c r="A23" s="13">
        <v>14</v>
      </c>
      <c r="B23" s="14" t="s">
        <v>14</v>
      </c>
      <c r="C23" s="14" t="s">
        <v>148</v>
      </c>
      <c r="D23" s="101">
        <v>5</v>
      </c>
      <c r="E23" s="105">
        <v>0</v>
      </c>
      <c r="F23" s="103">
        <f t="shared" si="0"/>
        <v>0</v>
      </c>
    </row>
    <row r="24" spans="1:6" s="28" customFormat="1" ht="25.5" x14ac:dyDescent="0.25">
      <c r="A24" s="13">
        <v>15</v>
      </c>
      <c r="B24" s="14" t="s">
        <v>15</v>
      </c>
      <c r="C24" s="14" t="s">
        <v>148</v>
      </c>
      <c r="D24" s="101">
        <v>5</v>
      </c>
      <c r="E24" s="105">
        <v>0</v>
      </c>
      <c r="F24" s="103">
        <f t="shared" si="0"/>
        <v>0</v>
      </c>
    </row>
    <row r="25" spans="1:6" s="28" customFormat="1" ht="25.5" x14ac:dyDescent="0.25">
      <c r="A25" s="13">
        <v>16</v>
      </c>
      <c r="B25" s="14" t="s">
        <v>16</v>
      </c>
      <c r="C25" s="14" t="s">
        <v>148</v>
      </c>
      <c r="D25" s="101">
        <v>5</v>
      </c>
      <c r="E25" s="105">
        <v>0</v>
      </c>
      <c r="F25" s="103">
        <f t="shared" si="0"/>
        <v>0</v>
      </c>
    </row>
    <row r="26" spans="1:6" s="28" customFormat="1" ht="25.5" x14ac:dyDescent="0.25">
      <c r="A26" s="13">
        <v>17</v>
      </c>
      <c r="B26" s="14" t="s">
        <v>17</v>
      </c>
      <c r="C26" s="14" t="s">
        <v>148</v>
      </c>
      <c r="D26" s="101">
        <v>5</v>
      </c>
      <c r="E26" s="105">
        <v>0</v>
      </c>
      <c r="F26" s="103">
        <f t="shared" si="0"/>
        <v>0</v>
      </c>
    </row>
    <row r="27" spans="1:6" s="28" customFormat="1" ht="63.75" x14ac:dyDescent="0.25">
      <c r="A27" s="13">
        <v>18</v>
      </c>
      <c r="B27" s="14" t="s">
        <v>149</v>
      </c>
      <c r="C27" s="14" t="s">
        <v>150</v>
      </c>
      <c r="D27" s="101">
        <v>1</v>
      </c>
      <c r="E27" s="105">
        <v>0</v>
      </c>
      <c r="F27" s="103">
        <f t="shared" si="0"/>
        <v>0</v>
      </c>
    </row>
    <row r="28" spans="1:6" s="28" customFormat="1" ht="25.5" x14ac:dyDescent="0.25">
      <c r="A28" s="13">
        <v>19</v>
      </c>
      <c r="B28" s="14" t="s">
        <v>87</v>
      </c>
      <c r="C28" s="14" t="s">
        <v>151</v>
      </c>
      <c r="D28" s="101">
        <v>1</v>
      </c>
      <c r="E28" s="105">
        <v>0</v>
      </c>
      <c r="F28" s="103">
        <f t="shared" si="0"/>
        <v>0</v>
      </c>
    </row>
    <row r="29" spans="1:6" s="28" customFormat="1" ht="25.5" x14ac:dyDescent="0.25">
      <c r="A29" s="13">
        <v>20</v>
      </c>
      <c r="B29" s="14" t="s">
        <v>86</v>
      </c>
      <c r="C29" s="14" t="s">
        <v>151</v>
      </c>
      <c r="D29" s="101">
        <v>1</v>
      </c>
      <c r="E29" s="105">
        <v>0</v>
      </c>
      <c r="F29" s="103">
        <f t="shared" si="0"/>
        <v>0</v>
      </c>
    </row>
    <row r="30" spans="1:6" s="28" customFormat="1" ht="76.5" x14ac:dyDescent="0.25">
      <c r="A30" s="13">
        <v>21</v>
      </c>
      <c r="B30" s="14" t="s">
        <v>18</v>
      </c>
      <c r="C30" s="14" t="s">
        <v>152</v>
      </c>
      <c r="D30" s="101">
        <v>1</v>
      </c>
      <c r="E30" s="105">
        <v>0</v>
      </c>
      <c r="F30" s="103">
        <f t="shared" si="0"/>
        <v>0</v>
      </c>
    </row>
    <row r="31" spans="1:6" s="28" customFormat="1" ht="38.25" x14ac:dyDescent="0.25">
      <c r="A31" s="13">
        <v>22</v>
      </c>
      <c r="B31" s="14" t="s">
        <v>9</v>
      </c>
      <c r="C31" s="14" t="s">
        <v>153</v>
      </c>
      <c r="D31" s="101">
        <v>1</v>
      </c>
      <c r="E31" s="105">
        <v>0</v>
      </c>
      <c r="F31" s="103">
        <f t="shared" si="0"/>
        <v>0</v>
      </c>
    </row>
    <row r="32" spans="1:6" s="28" customFormat="1" ht="38.25" x14ac:dyDescent="0.25">
      <c r="A32" s="13">
        <v>23</v>
      </c>
      <c r="B32" s="14" t="s">
        <v>102</v>
      </c>
      <c r="C32" s="14" t="s">
        <v>154</v>
      </c>
      <c r="D32" s="101">
        <v>4</v>
      </c>
      <c r="E32" s="105">
        <v>0</v>
      </c>
      <c r="F32" s="103">
        <f t="shared" si="0"/>
        <v>0</v>
      </c>
    </row>
    <row r="33" spans="1:6" s="28" customFormat="1" ht="38.25" x14ac:dyDescent="0.25">
      <c r="A33" s="13">
        <v>24</v>
      </c>
      <c r="B33" s="14" t="s">
        <v>155</v>
      </c>
      <c r="C33" s="14" t="s">
        <v>156</v>
      </c>
      <c r="D33" s="101">
        <v>4</v>
      </c>
      <c r="E33" s="105">
        <v>0</v>
      </c>
      <c r="F33" s="103">
        <f t="shared" si="0"/>
        <v>0</v>
      </c>
    </row>
    <row r="34" spans="1:6" s="28" customFormat="1" ht="51" x14ac:dyDescent="0.25">
      <c r="A34" s="13">
        <v>25</v>
      </c>
      <c r="B34" s="14" t="s">
        <v>103</v>
      </c>
      <c r="C34" s="14" t="s">
        <v>157</v>
      </c>
      <c r="D34" s="101">
        <v>4</v>
      </c>
      <c r="E34" s="105">
        <v>0</v>
      </c>
      <c r="F34" s="103">
        <f>D34*E34</f>
        <v>0</v>
      </c>
    </row>
    <row r="35" spans="1:6" s="28" customFormat="1" ht="25.5" x14ac:dyDescent="0.25">
      <c r="A35" s="13">
        <v>26</v>
      </c>
      <c r="B35" s="14" t="s">
        <v>104</v>
      </c>
      <c r="C35" s="14" t="s">
        <v>158</v>
      </c>
      <c r="D35" s="101">
        <v>1</v>
      </c>
      <c r="E35" s="105">
        <v>0</v>
      </c>
      <c r="F35" s="103">
        <f t="shared" si="0"/>
        <v>0</v>
      </c>
    </row>
    <row r="36" spans="1:6" s="28" customFormat="1" ht="25.5" x14ac:dyDescent="0.25">
      <c r="A36" s="13">
        <v>27</v>
      </c>
      <c r="B36" s="14" t="s">
        <v>105</v>
      </c>
      <c r="C36" s="14" t="s">
        <v>106</v>
      </c>
      <c r="D36" s="101">
        <v>1</v>
      </c>
      <c r="E36" s="105">
        <v>0</v>
      </c>
      <c r="F36" s="103">
        <f t="shared" si="0"/>
        <v>0</v>
      </c>
    </row>
    <row r="37" spans="1:6" s="28" customFormat="1" ht="38.25" x14ac:dyDescent="0.25">
      <c r="A37" s="13">
        <v>28</v>
      </c>
      <c r="B37" s="14" t="s">
        <v>107</v>
      </c>
      <c r="C37" s="14" t="s">
        <v>170</v>
      </c>
      <c r="D37" s="101">
        <v>1</v>
      </c>
      <c r="E37" s="105">
        <v>0</v>
      </c>
      <c r="F37" s="103">
        <f t="shared" si="0"/>
        <v>0</v>
      </c>
    </row>
    <row r="38" spans="1:6" s="28" customFormat="1" ht="25.5" x14ac:dyDescent="0.25">
      <c r="A38" s="13">
        <v>29</v>
      </c>
      <c r="B38" s="14" t="s">
        <v>108</v>
      </c>
      <c r="C38" s="14" t="s">
        <v>169</v>
      </c>
      <c r="D38" s="101">
        <v>1</v>
      </c>
      <c r="E38" s="105">
        <v>0</v>
      </c>
      <c r="F38" s="103">
        <f t="shared" si="0"/>
        <v>0</v>
      </c>
    </row>
    <row r="39" spans="1:6" s="28" customFormat="1" x14ac:dyDescent="0.25">
      <c r="A39" s="13">
        <v>30</v>
      </c>
      <c r="B39" s="14" t="s">
        <v>109</v>
      </c>
      <c r="C39" s="14" t="s">
        <v>168</v>
      </c>
      <c r="D39" s="101">
        <v>1</v>
      </c>
      <c r="E39" s="105">
        <v>0</v>
      </c>
      <c r="F39" s="103">
        <f t="shared" si="0"/>
        <v>0</v>
      </c>
    </row>
    <row r="40" spans="1:6" s="28" customFormat="1" ht="25.5" x14ac:dyDescent="0.25">
      <c r="A40" s="13">
        <v>31</v>
      </c>
      <c r="B40" s="14" t="s">
        <v>110</v>
      </c>
      <c r="C40" s="14" t="s">
        <v>159</v>
      </c>
      <c r="D40" s="101">
        <v>1</v>
      </c>
      <c r="E40" s="105">
        <v>0</v>
      </c>
      <c r="F40" s="103">
        <f t="shared" si="0"/>
        <v>0</v>
      </c>
    </row>
    <row r="41" spans="1:6" s="28" customFormat="1" ht="38.25" x14ac:dyDescent="0.25">
      <c r="A41" s="13">
        <v>32</v>
      </c>
      <c r="B41" s="14" t="s">
        <v>111</v>
      </c>
      <c r="C41" s="14" t="s">
        <v>167</v>
      </c>
      <c r="D41" s="101">
        <v>1</v>
      </c>
      <c r="E41" s="105">
        <v>0</v>
      </c>
      <c r="F41" s="103">
        <f t="shared" si="0"/>
        <v>0</v>
      </c>
    </row>
    <row r="42" spans="1:6" s="28" customFormat="1" x14ac:dyDescent="0.25">
      <c r="A42" s="13">
        <v>33</v>
      </c>
      <c r="B42" s="14" t="s">
        <v>112</v>
      </c>
      <c r="C42" s="14" t="s">
        <v>160</v>
      </c>
      <c r="D42" s="101">
        <v>1</v>
      </c>
      <c r="E42" s="105">
        <v>0</v>
      </c>
      <c r="F42" s="103">
        <f t="shared" si="0"/>
        <v>0</v>
      </c>
    </row>
    <row r="43" spans="1:6" s="28" customFormat="1" ht="25.5" x14ac:dyDescent="0.25">
      <c r="A43" s="13">
        <v>34</v>
      </c>
      <c r="B43" s="14" t="s">
        <v>113</v>
      </c>
      <c r="C43" s="14" t="s">
        <v>161</v>
      </c>
      <c r="D43" s="101">
        <v>1</v>
      </c>
      <c r="E43" s="105">
        <v>0</v>
      </c>
      <c r="F43" s="103">
        <f t="shared" si="0"/>
        <v>0</v>
      </c>
    </row>
    <row r="44" spans="1:6" s="28" customFormat="1" ht="25.5" x14ac:dyDescent="0.25">
      <c r="A44" s="13">
        <v>35</v>
      </c>
      <c r="B44" s="14" t="s">
        <v>114</v>
      </c>
      <c r="C44" s="14" t="s">
        <v>162</v>
      </c>
      <c r="D44" s="101">
        <v>1</v>
      </c>
      <c r="E44" s="105">
        <v>0</v>
      </c>
      <c r="F44" s="103">
        <f t="shared" si="0"/>
        <v>0</v>
      </c>
    </row>
    <row r="45" spans="1:6" s="28" customFormat="1" ht="25.5" x14ac:dyDescent="0.25">
      <c r="A45" s="13">
        <v>36</v>
      </c>
      <c r="B45" s="14" t="s">
        <v>115</v>
      </c>
      <c r="C45" s="14" t="s">
        <v>163</v>
      </c>
      <c r="D45" s="101">
        <v>1</v>
      </c>
      <c r="E45" s="105">
        <v>0</v>
      </c>
      <c r="F45" s="103">
        <f t="shared" si="0"/>
        <v>0</v>
      </c>
    </row>
    <row r="46" spans="1:6" s="28" customFormat="1" x14ac:dyDescent="0.25">
      <c r="A46" s="13">
        <v>37</v>
      </c>
      <c r="B46" s="14" t="s">
        <v>116</v>
      </c>
      <c r="C46" s="14" t="s">
        <v>164</v>
      </c>
      <c r="D46" s="101">
        <v>1</v>
      </c>
      <c r="E46" s="105">
        <v>0</v>
      </c>
      <c r="F46" s="103">
        <f t="shared" si="0"/>
        <v>0</v>
      </c>
    </row>
    <row r="47" spans="1:6" s="28" customFormat="1" ht="25.5" x14ac:dyDescent="0.25">
      <c r="A47" s="13">
        <v>38</v>
      </c>
      <c r="B47" s="14" t="s">
        <v>117</v>
      </c>
      <c r="C47" s="14" t="s">
        <v>165</v>
      </c>
      <c r="D47" s="101">
        <v>1</v>
      </c>
      <c r="E47" s="105">
        <v>0</v>
      </c>
      <c r="F47" s="103">
        <f t="shared" si="0"/>
        <v>0</v>
      </c>
    </row>
    <row r="48" spans="1:6" s="28" customFormat="1" x14ac:dyDescent="0.25">
      <c r="A48" s="13">
        <v>39</v>
      </c>
      <c r="B48" s="14" t="s">
        <v>118</v>
      </c>
      <c r="C48" s="14" t="s">
        <v>166</v>
      </c>
      <c r="D48" s="101">
        <v>1</v>
      </c>
      <c r="E48" s="105">
        <v>0</v>
      </c>
      <c r="F48" s="103">
        <f t="shared" si="0"/>
        <v>0</v>
      </c>
    </row>
    <row r="49" spans="1:6" s="28" customFormat="1" ht="63.75" x14ac:dyDescent="0.25">
      <c r="A49" s="13">
        <v>40</v>
      </c>
      <c r="B49" s="14" t="s">
        <v>119</v>
      </c>
      <c r="C49" s="14" t="s">
        <v>171</v>
      </c>
      <c r="D49" s="101">
        <v>2</v>
      </c>
      <c r="E49" s="105">
        <v>0</v>
      </c>
      <c r="F49" s="103">
        <f t="shared" si="0"/>
        <v>0</v>
      </c>
    </row>
    <row r="50" spans="1:6" s="28" customFormat="1" ht="51" x14ac:dyDescent="0.25">
      <c r="A50" s="13">
        <v>41</v>
      </c>
      <c r="B50" s="14" t="s">
        <v>120</v>
      </c>
      <c r="C50" s="14" t="s">
        <v>172</v>
      </c>
      <c r="D50" s="101">
        <v>1</v>
      </c>
      <c r="E50" s="105">
        <v>0</v>
      </c>
      <c r="F50" s="103">
        <f t="shared" si="0"/>
        <v>0</v>
      </c>
    </row>
    <row r="51" spans="1:6" s="28" customFormat="1" ht="25.5" x14ac:dyDescent="0.25">
      <c r="A51" s="13">
        <v>42</v>
      </c>
      <c r="B51" s="14" t="s">
        <v>121</v>
      </c>
      <c r="C51" s="14" t="s">
        <v>173</v>
      </c>
      <c r="D51" s="101">
        <v>1</v>
      </c>
      <c r="E51" s="105">
        <v>0</v>
      </c>
      <c r="F51" s="103">
        <f t="shared" si="0"/>
        <v>0</v>
      </c>
    </row>
    <row r="52" spans="1:6" s="28" customFormat="1" ht="38.25" x14ac:dyDescent="0.25">
      <c r="A52" s="13">
        <v>43</v>
      </c>
      <c r="B52" s="14" t="s">
        <v>122</v>
      </c>
      <c r="C52" s="14" t="s">
        <v>174</v>
      </c>
      <c r="D52" s="101">
        <v>1</v>
      </c>
      <c r="E52" s="105">
        <v>0</v>
      </c>
      <c r="F52" s="103">
        <f t="shared" si="0"/>
        <v>0</v>
      </c>
    </row>
    <row r="53" spans="1:6" s="28" customFormat="1" ht="25.5" x14ac:dyDescent="0.25">
      <c r="A53" s="13">
        <v>44</v>
      </c>
      <c r="B53" s="14" t="s">
        <v>123</v>
      </c>
      <c r="C53" s="14" t="s">
        <v>175</v>
      </c>
      <c r="D53" s="101">
        <v>1</v>
      </c>
      <c r="E53" s="105">
        <v>0</v>
      </c>
      <c r="F53" s="103">
        <f t="shared" si="0"/>
        <v>0</v>
      </c>
    </row>
    <row r="54" spans="1:6" s="28" customFormat="1" ht="38.25" x14ac:dyDescent="0.25">
      <c r="A54" s="13">
        <v>45</v>
      </c>
      <c r="B54" s="14" t="s">
        <v>124</v>
      </c>
      <c r="C54" s="14" t="s">
        <v>176</v>
      </c>
      <c r="D54" s="101">
        <v>1</v>
      </c>
      <c r="E54" s="105">
        <v>0</v>
      </c>
      <c r="F54" s="103">
        <f t="shared" si="0"/>
        <v>0</v>
      </c>
    </row>
    <row r="55" spans="1:6" s="28" customFormat="1" ht="25.5" x14ac:dyDescent="0.25">
      <c r="A55" s="13">
        <v>46</v>
      </c>
      <c r="B55" s="14" t="s">
        <v>125</v>
      </c>
      <c r="C55" s="14" t="s">
        <v>177</v>
      </c>
      <c r="D55" s="101">
        <v>1</v>
      </c>
      <c r="E55" s="105">
        <v>0</v>
      </c>
      <c r="F55" s="103">
        <f t="shared" si="0"/>
        <v>0</v>
      </c>
    </row>
    <row r="56" spans="1:6" s="28" customFormat="1" ht="25.5" x14ac:dyDescent="0.25">
      <c r="A56" s="13">
        <v>47</v>
      </c>
      <c r="B56" s="14" t="s">
        <v>126</v>
      </c>
      <c r="C56" s="14" t="s">
        <v>178</v>
      </c>
      <c r="D56" s="101">
        <v>1</v>
      </c>
      <c r="E56" s="105">
        <v>0</v>
      </c>
      <c r="F56" s="103">
        <f t="shared" si="0"/>
        <v>0</v>
      </c>
    </row>
    <row r="57" spans="1:6" s="28" customFormat="1" ht="51" x14ac:dyDescent="0.25">
      <c r="A57" s="13">
        <v>48</v>
      </c>
      <c r="B57" s="14" t="s">
        <v>127</v>
      </c>
      <c r="C57" s="14" t="s">
        <v>179</v>
      </c>
      <c r="D57" s="101">
        <v>1</v>
      </c>
      <c r="E57" s="105">
        <v>0</v>
      </c>
      <c r="F57" s="103">
        <f t="shared" si="0"/>
        <v>0</v>
      </c>
    </row>
    <row r="58" spans="1:6" s="28" customFormat="1" ht="51" x14ac:dyDescent="0.25">
      <c r="A58" s="13">
        <v>49</v>
      </c>
      <c r="B58" s="14" t="s">
        <v>128</v>
      </c>
      <c r="C58" s="14" t="s">
        <v>180</v>
      </c>
      <c r="D58" s="101">
        <v>1</v>
      </c>
      <c r="E58" s="105">
        <v>0</v>
      </c>
      <c r="F58" s="103">
        <f t="shared" si="0"/>
        <v>0</v>
      </c>
    </row>
    <row r="59" spans="1:6" s="28" customFormat="1" ht="38.25" x14ac:dyDescent="0.25">
      <c r="A59" s="13">
        <v>50</v>
      </c>
      <c r="B59" s="14" t="s">
        <v>129</v>
      </c>
      <c r="C59" s="14" t="s">
        <v>181</v>
      </c>
      <c r="D59" s="101">
        <v>1</v>
      </c>
      <c r="E59" s="105">
        <v>0</v>
      </c>
      <c r="F59" s="103">
        <f t="shared" si="0"/>
        <v>0</v>
      </c>
    </row>
    <row r="60" spans="1:6" s="28" customFormat="1" ht="51" x14ac:dyDescent="0.25">
      <c r="A60" s="13">
        <v>51</v>
      </c>
      <c r="B60" s="14" t="s">
        <v>130</v>
      </c>
      <c r="C60" s="14" t="s">
        <v>182</v>
      </c>
      <c r="D60" s="101">
        <v>1</v>
      </c>
      <c r="E60" s="105">
        <v>0</v>
      </c>
      <c r="F60" s="103">
        <f t="shared" si="0"/>
        <v>0</v>
      </c>
    </row>
    <row r="61" spans="1:6" s="28" customFormat="1" x14ac:dyDescent="0.25">
      <c r="A61" s="13">
        <v>52</v>
      </c>
      <c r="B61" s="14" t="s">
        <v>131</v>
      </c>
      <c r="C61" s="14" t="s">
        <v>183</v>
      </c>
      <c r="D61" s="101">
        <v>1</v>
      </c>
      <c r="E61" s="105">
        <v>0</v>
      </c>
      <c r="F61" s="103">
        <f t="shared" si="0"/>
        <v>0</v>
      </c>
    </row>
    <row r="62" spans="1:6" s="28" customFormat="1" ht="63.75" x14ac:dyDescent="0.25">
      <c r="A62" s="13">
        <v>53</v>
      </c>
      <c r="B62" s="14" t="s">
        <v>132</v>
      </c>
      <c r="C62" s="14" t="s">
        <v>184</v>
      </c>
      <c r="D62" s="101">
        <v>1</v>
      </c>
      <c r="E62" s="105">
        <v>0</v>
      </c>
      <c r="F62" s="103">
        <f t="shared" si="0"/>
        <v>0</v>
      </c>
    </row>
    <row r="63" spans="1:6" s="28" customFormat="1" ht="38.25" x14ac:dyDescent="0.25">
      <c r="A63" s="13">
        <v>54</v>
      </c>
      <c r="B63" s="14" t="s">
        <v>133</v>
      </c>
      <c r="C63" s="14" t="s">
        <v>185</v>
      </c>
      <c r="D63" s="101">
        <v>1</v>
      </c>
      <c r="E63" s="105">
        <v>0</v>
      </c>
      <c r="F63" s="103">
        <f t="shared" si="0"/>
        <v>0</v>
      </c>
    </row>
    <row r="64" spans="1:6" s="28" customFormat="1" ht="25.5" x14ac:dyDescent="0.25">
      <c r="A64" s="13">
        <v>55</v>
      </c>
      <c r="B64" s="14" t="s">
        <v>47</v>
      </c>
      <c r="C64" s="14" t="s">
        <v>186</v>
      </c>
      <c r="D64" s="101">
        <v>3</v>
      </c>
      <c r="E64" s="105">
        <v>0</v>
      </c>
      <c r="F64" s="103">
        <f t="shared" si="0"/>
        <v>0</v>
      </c>
    </row>
    <row r="65" spans="1:6" s="28" customFormat="1" ht="25.5" x14ac:dyDescent="0.25">
      <c r="A65" s="13">
        <v>56</v>
      </c>
      <c r="B65" s="14" t="s">
        <v>35</v>
      </c>
      <c r="C65" s="14" t="s">
        <v>187</v>
      </c>
      <c r="D65" s="101">
        <v>1</v>
      </c>
      <c r="E65" s="105">
        <v>0</v>
      </c>
      <c r="F65" s="103">
        <f t="shared" si="0"/>
        <v>0</v>
      </c>
    </row>
    <row r="66" spans="1:6" s="28" customFormat="1" x14ac:dyDescent="0.25">
      <c r="A66" s="13">
        <v>57</v>
      </c>
      <c r="B66" s="14" t="s">
        <v>36</v>
      </c>
      <c r="C66" s="14" t="s">
        <v>188</v>
      </c>
      <c r="D66" s="101">
        <v>2</v>
      </c>
      <c r="E66" s="105">
        <v>0</v>
      </c>
      <c r="F66" s="103">
        <f t="shared" si="0"/>
        <v>0</v>
      </c>
    </row>
    <row r="67" spans="1:6" s="28" customFormat="1" ht="38.25" x14ac:dyDescent="0.25">
      <c r="A67" s="13">
        <v>58</v>
      </c>
      <c r="B67" s="14" t="s">
        <v>73</v>
      </c>
      <c r="C67" s="14" t="s">
        <v>189</v>
      </c>
      <c r="D67" s="101">
        <v>3</v>
      </c>
      <c r="E67" s="105">
        <v>0</v>
      </c>
      <c r="F67" s="103">
        <f t="shared" si="0"/>
        <v>0</v>
      </c>
    </row>
    <row r="68" spans="1:6" s="28" customFormat="1" ht="38.25" x14ac:dyDescent="0.25">
      <c r="A68" s="13">
        <v>59</v>
      </c>
      <c r="B68" s="14" t="s">
        <v>74</v>
      </c>
      <c r="C68" s="14" t="s">
        <v>190</v>
      </c>
      <c r="D68" s="101">
        <v>1</v>
      </c>
      <c r="E68" s="105">
        <v>0</v>
      </c>
      <c r="F68" s="103">
        <f t="shared" si="0"/>
        <v>0</v>
      </c>
    </row>
    <row r="69" spans="1:6" s="28" customFormat="1" ht="38.25" x14ac:dyDescent="0.25">
      <c r="A69" s="13">
        <v>60</v>
      </c>
      <c r="B69" s="14" t="s">
        <v>75</v>
      </c>
      <c r="C69" s="14" t="s">
        <v>191</v>
      </c>
      <c r="D69" s="101">
        <v>1</v>
      </c>
      <c r="E69" s="105">
        <v>0</v>
      </c>
      <c r="F69" s="103">
        <f t="shared" si="0"/>
        <v>0</v>
      </c>
    </row>
    <row r="70" spans="1:6" s="28" customFormat="1" ht="25.5" x14ac:dyDescent="0.25">
      <c r="A70" s="13">
        <v>61</v>
      </c>
      <c r="B70" s="14" t="s">
        <v>76</v>
      </c>
      <c r="C70" s="14" t="s">
        <v>192</v>
      </c>
      <c r="D70" s="101">
        <v>1</v>
      </c>
      <c r="E70" s="105">
        <v>0</v>
      </c>
      <c r="F70" s="103">
        <f t="shared" si="0"/>
        <v>0</v>
      </c>
    </row>
    <row r="71" spans="1:6" s="28" customFormat="1" ht="25.5" x14ac:dyDescent="0.25">
      <c r="A71" s="13">
        <v>62</v>
      </c>
      <c r="B71" s="14" t="s">
        <v>77</v>
      </c>
      <c r="C71" s="14" t="s">
        <v>78</v>
      </c>
      <c r="D71" s="101">
        <v>1</v>
      </c>
      <c r="E71" s="105">
        <v>0</v>
      </c>
      <c r="F71" s="103">
        <f t="shared" si="0"/>
        <v>0</v>
      </c>
    </row>
    <row r="72" spans="1:6" s="28" customFormat="1" ht="38.25" x14ac:dyDescent="0.25">
      <c r="A72" s="13">
        <v>63</v>
      </c>
      <c r="B72" s="14" t="s">
        <v>37</v>
      </c>
      <c r="C72" s="14" t="s">
        <v>193</v>
      </c>
      <c r="D72" s="101">
        <v>1</v>
      </c>
      <c r="E72" s="105">
        <v>0</v>
      </c>
      <c r="F72" s="103">
        <f t="shared" si="0"/>
        <v>0</v>
      </c>
    </row>
    <row r="73" spans="1:6" s="28" customFormat="1" ht="38.25" x14ac:dyDescent="0.25">
      <c r="A73" s="13">
        <v>64</v>
      </c>
      <c r="B73" s="14" t="s">
        <v>194</v>
      </c>
      <c r="C73" s="14" t="s">
        <v>195</v>
      </c>
      <c r="D73" s="101">
        <v>1</v>
      </c>
      <c r="E73" s="105">
        <v>0</v>
      </c>
      <c r="F73" s="103">
        <f t="shared" si="0"/>
        <v>0</v>
      </c>
    </row>
    <row r="74" spans="1:6" s="28" customFormat="1" ht="25.5" x14ac:dyDescent="0.25">
      <c r="A74" s="13">
        <v>65</v>
      </c>
      <c r="B74" s="14" t="s">
        <v>38</v>
      </c>
      <c r="C74" s="14" t="s">
        <v>48</v>
      </c>
      <c r="D74" s="101">
        <v>3</v>
      </c>
      <c r="E74" s="105">
        <v>0</v>
      </c>
      <c r="F74" s="103">
        <f t="shared" si="0"/>
        <v>0</v>
      </c>
    </row>
    <row r="75" spans="1:6" s="28" customFormat="1" ht="25.5" x14ac:dyDescent="0.25">
      <c r="A75" s="13">
        <v>66</v>
      </c>
      <c r="B75" s="14" t="s">
        <v>49</v>
      </c>
      <c r="C75" s="14" t="s">
        <v>79</v>
      </c>
      <c r="D75" s="101">
        <v>1</v>
      </c>
      <c r="E75" s="105">
        <v>0</v>
      </c>
      <c r="F75" s="103">
        <f t="shared" ref="F75:F128" si="1">D75*E75</f>
        <v>0</v>
      </c>
    </row>
    <row r="76" spans="1:6" s="28" customFormat="1" ht="25.5" x14ac:dyDescent="0.25">
      <c r="A76" s="13">
        <v>67</v>
      </c>
      <c r="B76" s="14" t="s">
        <v>50</v>
      </c>
      <c r="C76" s="14" t="s">
        <v>196</v>
      </c>
      <c r="D76" s="101">
        <v>3</v>
      </c>
      <c r="E76" s="105">
        <v>0</v>
      </c>
      <c r="F76" s="103">
        <f t="shared" si="1"/>
        <v>0</v>
      </c>
    </row>
    <row r="77" spans="1:6" s="28" customFormat="1" x14ac:dyDescent="0.25">
      <c r="A77" s="13">
        <v>68</v>
      </c>
      <c r="B77" s="14" t="s">
        <v>39</v>
      </c>
      <c r="C77" s="14" t="s">
        <v>197</v>
      </c>
      <c r="D77" s="101">
        <v>1</v>
      </c>
      <c r="E77" s="105">
        <v>0</v>
      </c>
      <c r="F77" s="103">
        <f t="shared" si="1"/>
        <v>0</v>
      </c>
    </row>
    <row r="78" spans="1:6" s="28" customFormat="1" ht="38.25" x14ac:dyDescent="0.25">
      <c r="A78" s="13">
        <v>69</v>
      </c>
      <c r="B78" s="14" t="s">
        <v>51</v>
      </c>
      <c r="C78" s="14" t="s">
        <v>198</v>
      </c>
      <c r="D78" s="101">
        <v>1</v>
      </c>
      <c r="E78" s="105">
        <v>0</v>
      </c>
      <c r="F78" s="103">
        <f t="shared" si="1"/>
        <v>0</v>
      </c>
    </row>
    <row r="79" spans="1:6" s="28" customFormat="1" ht="38.25" x14ac:dyDescent="0.25">
      <c r="A79" s="13">
        <v>70</v>
      </c>
      <c r="B79" s="14" t="s">
        <v>53</v>
      </c>
      <c r="C79" s="14" t="s">
        <v>199</v>
      </c>
      <c r="D79" s="101">
        <v>1</v>
      </c>
      <c r="E79" s="105">
        <v>0</v>
      </c>
      <c r="F79" s="103">
        <f t="shared" si="1"/>
        <v>0</v>
      </c>
    </row>
    <row r="80" spans="1:6" s="28" customFormat="1" ht="63.75" x14ac:dyDescent="0.25">
      <c r="A80" s="13">
        <v>71</v>
      </c>
      <c r="B80" s="14" t="s">
        <v>52</v>
      </c>
      <c r="C80" s="14" t="s">
        <v>200</v>
      </c>
      <c r="D80" s="101">
        <v>1</v>
      </c>
      <c r="E80" s="105">
        <v>0</v>
      </c>
      <c r="F80" s="103">
        <f t="shared" si="1"/>
        <v>0</v>
      </c>
    </row>
    <row r="81" spans="1:6" s="28" customFormat="1" ht="25.5" x14ac:dyDescent="0.25">
      <c r="A81" s="13">
        <v>72</v>
      </c>
      <c r="B81" s="14" t="s">
        <v>64</v>
      </c>
      <c r="C81" s="14" t="s">
        <v>201</v>
      </c>
      <c r="D81" s="101">
        <v>3</v>
      </c>
      <c r="E81" s="105">
        <v>0</v>
      </c>
      <c r="F81" s="103">
        <f t="shared" si="1"/>
        <v>0</v>
      </c>
    </row>
    <row r="82" spans="1:6" s="28" customFormat="1" ht="25.5" x14ac:dyDescent="0.25">
      <c r="A82" s="13">
        <v>73</v>
      </c>
      <c r="B82" s="14" t="s">
        <v>67</v>
      </c>
      <c r="C82" s="14" t="s">
        <v>202</v>
      </c>
      <c r="D82" s="101">
        <v>1</v>
      </c>
      <c r="E82" s="105">
        <v>0</v>
      </c>
      <c r="F82" s="103">
        <f t="shared" si="1"/>
        <v>0</v>
      </c>
    </row>
    <row r="83" spans="1:6" s="28" customFormat="1" ht="25.5" x14ac:dyDescent="0.25">
      <c r="A83" s="13">
        <v>74</v>
      </c>
      <c r="B83" s="14" t="s">
        <v>62</v>
      </c>
      <c r="C83" s="14" t="s">
        <v>203</v>
      </c>
      <c r="D83" s="101">
        <v>1</v>
      </c>
      <c r="E83" s="105">
        <v>0</v>
      </c>
      <c r="F83" s="103">
        <f t="shared" si="1"/>
        <v>0</v>
      </c>
    </row>
    <row r="84" spans="1:6" s="28" customFormat="1" ht="25.5" x14ac:dyDescent="0.25">
      <c r="A84" s="13">
        <v>75</v>
      </c>
      <c r="B84" s="14" t="s">
        <v>65</v>
      </c>
      <c r="C84" s="14" t="s">
        <v>204</v>
      </c>
      <c r="D84" s="101">
        <v>1</v>
      </c>
      <c r="E84" s="105">
        <v>0</v>
      </c>
      <c r="F84" s="103">
        <f t="shared" si="1"/>
        <v>0</v>
      </c>
    </row>
    <row r="85" spans="1:6" s="28" customFormat="1" ht="38.25" x14ac:dyDescent="0.25">
      <c r="A85" s="13">
        <v>76</v>
      </c>
      <c r="B85" s="14" t="s">
        <v>66</v>
      </c>
      <c r="C85" s="14" t="s">
        <v>205</v>
      </c>
      <c r="D85" s="101">
        <v>1</v>
      </c>
      <c r="E85" s="105">
        <v>0</v>
      </c>
      <c r="F85" s="103">
        <f t="shared" si="1"/>
        <v>0</v>
      </c>
    </row>
    <row r="86" spans="1:6" s="28" customFormat="1" ht="38.25" x14ac:dyDescent="0.25">
      <c r="A86" s="13">
        <v>77</v>
      </c>
      <c r="B86" s="14" t="s">
        <v>63</v>
      </c>
      <c r="C86" s="14" t="s">
        <v>206</v>
      </c>
      <c r="D86" s="101">
        <v>1</v>
      </c>
      <c r="E86" s="105">
        <v>0</v>
      </c>
      <c r="F86" s="103">
        <f t="shared" si="1"/>
        <v>0</v>
      </c>
    </row>
    <row r="87" spans="1:6" s="28" customFormat="1" ht="25.5" x14ac:dyDescent="0.25">
      <c r="A87" s="13">
        <v>78</v>
      </c>
      <c r="B87" s="14" t="s">
        <v>54</v>
      </c>
      <c r="C87" s="14" t="s">
        <v>207</v>
      </c>
      <c r="D87" s="101">
        <v>2</v>
      </c>
      <c r="E87" s="105">
        <v>0</v>
      </c>
      <c r="F87" s="103">
        <f t="shared" si="1"/>
        <v>0</v>
      </c>
    </row>
    <row r="88" spans="1:6" s="28" customFormat="1" ht="38.25" x14ac:dyDescent="0.25">
      <c r="A88" s="13">
        <v>79</v>
      </c>
      <c r="B88" s="14" t="s">
        <v>40</v>
      </c>
      <c r="C88" s="14" t="s">
        <v>208</v>
      </c>
      <c r="D88" s="101">
        <v>1</v>
      </c>
      <c r="E88" s="105">
        <v>0</v>
      </c>
      <c r="F88" s="103">
        <f t="shared" si="1"/>
        <v>0</v>
      </c>
    </row>
    <row r="89" spans="1:6" s="28" customFormat="1" ht="38.25" x14ac:dyDescent="0.25">
      <c r="A89" s="13">
        <v>80</v>
      </c>
      <c r="B89" s="14" t="s">
        <v>41</v>
      </c>
      <c r="C89" s="14" t="s">
        <v>209</v>
      </c>
      <c r="D89" s="101">
        <v>1</v>
      </c>
      <c r="E89" s="105">
        <v>0</v>
      </c>
      <c r="F89" s="103">
        <f t="shared" si="1"/>
        <v>0</v>
      </c>
    </row>
    <row r="90" spans="1:6" s="28" customFormat="1" ht="51" x14ac:dyDescent="0.25">
      <c r="A90" s="13">
        <v>81</v>
      </c>
      <c r="B90" s="14" t="s">
        <v>42</v>
      </c>
      <c r="C90" s="14" t="s">
        <v>210</v>
      </c>
      <c r="D90" s="101">
        <v>1</v>
      </c>
      <c r="E90" s="105">
        <v>0</v>
      </c>
      <c r="F90" s="103">
        <f t="shared" si="1"/>
        <v>0</v>
      </c>
    </row>
    <row r="91" spans="1:6" s="28" customFormat="1" ht="51" x14ac:dyDescent="0.25">
      <c r="A91" s="13">
        <v>82</v>
      </c>
      <c r="B91" s="14" t="s">
        <v>43</v>
      </c>
      <c r="C91" s="14" t="s">
        <v>211</v>
      </c>
      <c r="D91" s="101">
        <v>1</v>
      </c>
      <c r="E91" s="105">
        <v>0</v>
      </c>
      <c r="F91" s="103">
        <f t="shared" si="1"/>
        <v>0</v>
      </c>
    </row>
    <row r="92" spans="1:6" s="28" customFormat="1" ht="51" x14ac:dyDescent="0.25">
      <c r="A92" s="13">
        <v>83</v>
      </c>
      <c r="B92" s="14" t="s">
        <v>20</v>
      </c>
      <c r="C92" s="14" t="s">
        <v>212</v>
      </c>
      <c r="D92" s="101">
        <v>1</v>
      </c>
      <c r="E92" s="105">
        <v>0</v>
      </c>
      <c r="F92" s="103">
        <f t="shared" si="1"/>
        <v>0</v>
      </c>
    </row>
    <row r="93" spans="1:6" s="28" customFormat="1" ht="38.25" x14ac:dyDescent="0.25">
      <c r="A93" s="13">
        <v>84</v>
      </c>
      <c r="B93" s="14" t="s">
        <v>59</v>
      </c>
      <c r="C93" s="14" t="s">
        <v>213</v>
      </c>
      <c r="D93" s="101">
        <v>1</v>
      </c>
      <c r="E93" s="105">
        <v>0</v>
      </c>
      <c r="F93" s="103">
        <f t="shared" si="1"/>
        <v>0</v>
      </c>
    </row>
    <row r="94" spans="1:6" s="28" customFormat="1" ht="38.25" x14ac:dyDescent="0.25">
      <c r="A94" s="13">
        <v>85</v>
      </c>
      <c r="B94" s="14" t="s">
        <v>55</v>
      </c>
      <c r="C94" s="14" t="s">
        <v>214</v>
      </c>
      <c r="D94" s="101">
        <v>1</v>
      </c>
      <c r="E94" s="105">
        <v>0</v>
      </c>
      <c r="F94" s="103">
        <f t="shared" si="1"/>
        <v>0</v>
      </c>
    </row>
    <row r="95" spans="1:6" s="28" customFormat="1" ht="38.25" x14ac:dyDescent="0.25">
      <c r="A95" s="13">
        <v>86</v>
      </c>
      <c r="B95" s="14" t="s">
        <v>58</v>
      </c>
      <c r="C95" s="14" t="s">
        <v>215</v>
      </c>
      <c r="D95" s="101">
        <v>1</v>
      </c>
      <c r="E95" s="105">
        <v>0</v>
      </c>
      <c r="F95" s="103">
        <f t="shared" si="1"/>
        <v>0</v>
      </c>
    </row>
    <row r="96" spans="1:6" s="28" customFormat="1" ht="38.25" x14ac:dyDescent="0.25">
      <c r="A96" s="13">
        <v>87</v>
      </c>
      <c r="B96" s="14" t="s">
        <v>56</v>
      </c>
      <c r="C96" s="14" t="s">
        <v>216</v>
      </c>
      <c r="D96" s="101">
        <v>1</v>
      </c>
      <c r="E96" s="105">
        <v>0</v>
      </c>
      <c r="F96" s="103">
        <f t="shared" si="1"/>
        <v>0</v>
      </c>
    </row>
    <row r="97" spans="1:6" s="28" customFormat="1" ht="38.25" x14ac:dyDescent="0.25">
      <c r="A97" s="13">
        <v>88</v>
      </c>
      <c r="B97" s="14" t="s">
        <v>57</v>
      </c>
      <c r="C97" s="14" t="s">
        <v>217</v>
      </c>
      <c r="D97" s="101">
        <v>1</v>
      </c>
      <c r="E97" s="105">
        <v>0</v>
      </c>
      <c r="F97" s="103">
        <f t="shared" si="1"/>
        <v>0</v>
      </c>
    </row>
    <row r="98" spans="1:6" s="28" customFormat="1" ht="25.5" x14ac:dyDescent="0.25">
      <c r="A98" s="13">
        <v>89</v>
      </c>
      <c r="B98" s="14" t="s">
        <v>44</v>
      </c>
      <c r="C98" s="14" t="s">
        <v>218</v>
      </c>
      <c r="D98" s="101">
        <v>1</v>
      </c>
      <c r="E98" s="105">
        <v>0</v>
      </c>
      <c r="F98" s="103">
        <f t="shared" si="1"/>
        <v>0</v>
      </c>
    </row>
    <row r="99" spans="1:6" s="28" customFormat="1" ht="38.25" x14ac:dyDescent="0.25">
      <c r="A99" s="13">
        <v>90</v>
      </c>
      <c r="B99" s="14" t="s">
        <v>61</v>
      </c>
      <c r="C99" s="14" t="s">
        <v>219</v>
      </c>
      <c r="D99" s="101">
        <v>1</v>
      </c>
      <c r="E99" s="105">
        <v>0</v>
      </c>
      <c r="F99" s="103">
        <f t="shared" si="1"/>
        <v>0</v>
      </c>
    </row>
    <row r="100" spans="1:6" s="28" customFormat="1" ht="25.5" x14ac:dyDescent="0.25">
      <c r="A100" s="13">
        <v>91</v>
      </c>
      <c r="B100" s="14" t="s">
        <v>21</v>
      </c>
      <c r="C100" s="14" t="s">
        <v>80</v>
      </c>
      <c r="D100" s="101">
        <v>1</v>
      </c>
      <c r="E100" s="105">
        <v>0</v>
      </c>
      <c r="F100" s="103">
        <f t="shared" si="1"/>
        <v>0</v>
      </c>
    </row>
    <row r="101" spans="1:6" s="28" customFormat="1" ht="38.25" x14ac:dyDescent="0.25">
      <c r="A101" s="13">
        <v>92</v>
      </c>
      <c r="B101" s="14" t="s">
        <v>45</v>
      </c>
      <c r="C101" s="14" t="s">
        <v>220</v>
      </c>
      <c r="D101" s="101">
        <v>1</v>
      </c>
      <c r="E101" s="105">
        <v>0</v>
      </c>
      <c r="F101" s="103">
        <f t="shared" si="1"/>
        <v>0</v>
      </c>
    </row>
    <row r="102" spans="1:6" s="28" customFormat="1" ht="51" x14ac:dyDescent="0.25">
      <c r="A102" s="13">
        <v>93</v>
      </c>
      <c r="B102" s="14" t="s">
        <v>60</v>
      </c>
      <c r="C102" s="14" t="s">
        <v>221</v>
      </c>
      <c r="D102" s="101">
        <v>1</v>
      </c>
      <c r="E102" s="105">
        <v>0</v>
      </c>
      <c r="F102" s="103">
        <f t="shared" si="1"/>
        <v>0</v>
      </c>
    </row>
    <row r="103" spans="1:6" s="28" customFormat="1" ht="51" x14ac:dyDescent="0.25">
      <c r="A103" s="13">
        <v>94</v>
      </c>
      <c r="B103" s="14" t="s">
        <v>60</v>
      </c>
      <c r="C103" s="14" t="s">
        <v>222</v>
      </c>
      <c r="D103" s="101">
        <v>1</v>
      </c>
      <c r="E103" s="105">
        <v>0</v>
      </c>
      <c r="F103" s="103">
        <f t="shared" si="1"/>
        <v>0</v>
      </c>
    </row>
    <row r="104" spans="1:6" s="28" customFormat="1" ht="51" x14ac:dyDescent="0.25">
      <c r="A104" s="13">
        <v>95</v>
      </c>
      <c r="B104" s="14" t="s">
        <v>46</v>
      </c>
      <c r="C104" s="14" t="s">
        <v>223</v>
      </c>
      <c r="D104" s="101">
        <v>1</v>
      </c>
      <c r="E104" s="105">
        <v>0</v>
      </c>
      <c r="F104" s="103">
        <f t="shared" si="1"/>
        <v>0</v>
      </c>
    </row>
    <row r="105" spans="1:6" s="28" customFormat="1" ht="25.5" x14ac:dyDescent="0.25">
      <c r="A105" s="13">
        <v>96</v>
      </c>
      <c r="B105" s="14" t="s">
        <v>71</v>
      </c>
      <c r="C105" s="14" t="s">
        <v>224</v>
      </c>
      <c r="D105" s="101">
        <v>1</v>
      </c>
      <c r="E105" s="105">
        <v>0</v>
      </c>
      <c r="F105" s="103">
        <f t="shared" si="1"/>
        <v>0</v>
      </c>
    </row>
    <row r="106" spans="1:6" s="28" customFormat="1" ht="25.5" x14ac:dyDescent="0.25">
      <c r="A106" s="13">
        <v>97</v>
      </c>
      <c r="B106" s="14" t="s">
        <v>69</v>
      </c>
      <c r="C106" s="14" t="s">
        <v>225</v>
      </c>
      <c r="D106" s="101">
        <v>1</v>
      </c>
      <c r="E106" s="105">
        <v>0</v>
      </c>
      <c r="F106" s="103">
        <f t="shared" si="1"/>
        <v>0</v>
      </c>
    </row>
    <row r="107" spans="1:6" s="28" customFormat="1" ht="25.5" x14ac:dyDescent="0.25">
      <c r="A107" s="13">
        <v>98</v>
      </c>
      <c r="B107" s="14" t="s">
        <v>68</v>
      </c>
      <c r="C107" s="14" t="s">
        <v>226</v>
      </c>
      <c r="D107" s="101">
        <v>1</v>
      </c>
      <c r="E107" s="105">
        <v>0</v>
      </c>
      <c r="F107" s="103">
        <f t="shared" si="1"/>
        <v>0</v>
      </c>
    </row>
    <row r="108" spans="1:6" s="28" customFormat="1" ht="25.5" x14ac:dyDescent="0.25">
      <c r="A108" s="13">
        <v>99</v>
      </c>
      <c r="B108" s="14" t="s">
        <v>70</v>
      </c>
      <c r="C108" s="14" t="s">
        <v>227</v>
      </c>
      <c r="D108" s="101">
        <v>1</v>
      </c>
      <c r="E108" s="105">
        <v>0</v>
      </c>
      <c r="F108" s="103">
        <f t="shared" si="1"/>
        <v>0</v>
      </c>
    </row>
    <row r="109" spans="1:6" s="28" customFormat="1" ht="38.25" x14ac:dyDescent="0.25">
      <c r="A109" s="13">
        <v>100</v>
      </c>
      <c r="B109" s="14" t="s">
        <v>72</v>
      </c>
      <c r="C109" s="14" t="s">
        <v>228</v>
      </c>
      <c r="D109" s="101">
        <v>1</v>
      </c>
      <c r="E109" s="105">
        <v>0</v>
      </c>
      <c r="F109" s="103">
        <f t="shared" si="1"/>
        <v>0</v>
      </c>
    </row>
    <row r="110" spans="1:6" s="28" customFormat="1" x14ac:dyDescent="0.25">
      <c r="A110" s="13">
        <v>101</v>
      </c>
      <c r="B110" s="94" t="s">
        <v>19</v>
      </c>
      <c r="C110" s="14" t="s">
        <v>229</v>
      </c>
      <c r="D110" s="102">
        <v>1</v>
      </c>
      <c r="E110" s="105">
        <v>0</v>
      </c>
      <c r="F110" s="103">
        <f t="shared" si="1"/>
        <v>0</v>
      </c>
    </row>
    <row r="111" spans="1:6" s="97" customFormat="1" ht="25.5" x14ac:dyDescent="0.25">
      <c r="A111" s="13">
        <v>102</v>
      </c>
      <c r="B111" s="96" t="s">
        <v>22</v>
      </c>
      <c r="C111" s="14" t="s">
        <v>230</v>
      </c>
      <c r="D111" s="102">
        <v>1</v>
      </c>
      <c r="E111" s="105">
        <v>0</v>
      </c>
      <c r="F111" s="103">
        <f t="shared" si="1"/>
        <v>0</v>
      </c>
    </row>
    <row r="112" spans="1:6" s="97" customFormat="1" ht="25.5" x14ac:dyDescent="0.25">
      <c r="A112" s="13">
        <v>103</v>
      </c>
      <c r="B112" s="96" t="s">
        <v>23</v>
      </c>
      <c r="C112" s="14" t="s">
        <v>231</v>
      </c>
      <c r="D112" s="102">
        <v>1</v>
      </c>
      <c r="E112" s="105">
        <v>0</v>
      </c>
      <c r="F112" s="103">
        <f t="shared" si="1"/>
        <v>0</v>
      </c>
    </row>
    <row r="113" spans="1:6" s="97" customFormat="1" ht="25.5" x14ac:dyDescent="0.25">
      <c r="A113" s="13">
        <v>104</v>
      </c>
      <c r="B113" s="96" t="s">
        <v>24</v>
      </c>
      <c r="C113" s="14" t="s">
        <v>232</v>
      </c>
      <c r="D113" s="102">
        <v>1</v>
      </c>
      <c r="E113" s="105">
        <v>0</v>
      </c>
      <c r="F113" s="103">
        <f t="shared" si="1"/>
        <v>0</v>
      </c>
    </row>
    <row r="114" spans="1:6" s="97" customFormat="1" ht="25.5" x14ac:dyDescent="0.25">
      <c r="A114" s="13">
        <v>105</v>
      </c>
      <c r="B114" s="96" t="s">
        <v>25</v>
      </c>
      <c r="C114" s="14" t="s">
        <v>233</v>
      </c>
      <c r="D114" s="102">
        <v>1</v>
      </c>
      <c r="E114" s="105">
        <v>0</v>
      </c>
      <c r="F114" s="103">
        <f t="shared" si="1"/>
        <v>0</v>
      </c>
    </row>
    <row r="115" spans="1:6" s="97" customFormat="1" ht="25.5" x14ac:dyDescent="0.25">
      <c r="A115" s="13">
        <v>106</v>
      </c>
      <c r="B115" s="96" t="s">
        <v>27</v>
      </c>
      <c r="C115" s="14" t="s">
        <v>234</v>
      </c>
      <c r="D115" s="102">
        <v>1</v>
      </c>
      <c r="E115" s="105">
        <v>0</v>
      </c>
      <c r="F115" s="103">
        <f t="shared" si="1"/>
        <v>0</v>
      </c>
    </row>
    <row r="116" spans="1:6" s="97" customFormat="1" ht="25.5" x14ac:dyDescent="0.25">
      <c r="A116" s="13">
        <v>107</v>
      </c>
      <c r="B116" s="96" t="s">
        <v>26</v>
      </c>
      <c r="C116" s="14" t="s">
        <v>235</v>
      </c>
      <c r="D116" s="102">
        <v>1</v>
      </c>
      <c r="E116" s="105">
        <v>0</v>
      </c>
      <c r="F116" s="103">
        <f t="shared" si="1"/>
        <v>0</v>
      </c>
    </row>
    <row r="117" spans="1:6" s="97" customFormat="1" ht="25.5" x14ac:dyDescent="0.25">
      <c r="A117" s="13">
        <v>108</v>
      </c>
      <c r="B117" s="96" t="s">
        <v>28</v>
      </c>
      <c r="C117" s="14" t="s">
        <v>236</v>
      </c>
      <c r="D117" s="102">
        <v>1</v>
      </c>
      <c r="E117" s="105">
        <v>0</v>
      </c>
      <c r="F117" s="103">
        <f t="shared" si="1"/>
        <v>0</v>
      </c>
    </row>
    <row r="118" spans="1:6" s="97" customFormat="1" ht="25.5" x14ac:dyDescent="0.25">
      <c r="A118" s="13">
        <v>109</v>
      </c>
      <c r="B118" s="96" t="s">
        <v>29</v>
      </c>
      <c r="C118" s="14" t="s">
        <v>237</v>
      </c>
      <c r="D118" s="102">
        <v>1</v>
      </c>
      <c r="E118" s="105">
        <v>0</v>
      </c>
      <c r="F118" s="103">
        <f t="shared" si="1"/>
        <v>0</v>
      </c>
    </row>
    <row r="119" spans="1:6" s="97" customFormat="1" ht="25.5" x14ac:dyDescent="0.25">
      <c r="A119" s="13">
        <v>110</v>
      </c>
      <c r="B119" s="96" t="s">
        <v>30</v>
      </c>
      <c r="C119" s="14" t="s">
        <v>238</v>
      </c>
      <c r="D119" s="102">
        <v>1</v>
      </c>
      <c r="E119" s="105">
        <v>0</v>
      </c>
      <c r="F119" s="103">
        <f t="shared" si="1"/>
        <v>0</v>
      </c>
    </row>
    <row r="120" spans="1:6" s="97" customFormat="1" ht="25.5" x14ac:dyDescent="0.25">
      <c r="A120" s="13">
        <v>111</v>
      </c>
      <c r="B120" s="96" t="s">
        <v>3</v>
      </c>
      <c r="C120" s="14" t="s">
        <v>239</v>
      </c>
      <c r="D120" s="102">
        <v>1</v>
      </c>
      <c r="E120" s="105">
        <v>0</v>
      </c>
      <c r="F120" s="103">
        <f t="shared" si="1"/>
        <v>0</v>
      </c>
    </row>
    <row r="121" spans="1:6" s="97" customFormat="1" ht="25.5" x14ac:dyDescent="0.25">
      <c r="A121" s="13">
        <v>112</v>
      </c>
      <c r="B121" s="96" t="s">
        <v>4</v>
      </c>
      <c r="C121" s="14" t="s">
        <v>240</v>
      </c>
      <c r="D121" s="102">
        <v>1</v>
      </c>
      <c r="E121" s="105">
        <v>0</v>
      </c>
      <c r="F121" s="103">
        <f t="shared" si="1"/>
        <v>0</v>
      </c>
    </row>
    <row r="122" spans="1:6" s="97" customFormat="1" ht="25.5" x14ac:dyDescent="0.25">
      <c r="A122" s="13">
        <v>113</v>
      </c>
      <c r="B122" s="96" t="s">
        <v>5</v>
      </c>
      <c r="C122" s="14" t="s">
        <v>241</v>
      </c>
      <c r="D122" s="102">
        <v>1</v>
      </c>
      <c r="E122" s="105">
        <v>0</v>
      </c>
      <c r="F122" s="103">
        <f t="shared" si="1"/>
        <v>0</v>
      </c>
    </row>
    <row r="123" spans="1:6" s="97" customFormat="1" ht="25.5" x14ac:dyDescent="0.25">
      <c r="A123" s="13">
        <v>114</v>
      </c>
      <c r="B123" s="96" t="s">
        <v>31</v>
      </c>
      <c r="C123" s="95" t="s">
        <v>242</v>
      </c>
      <c r="D123" s="102">
        <v>1</v>
      </c>
      <c r="E123" s="105">
        <v>0</v>
      </c>
      <c r="F123" s="103">
        <f t="shared" si="1"/>
        <v>0</v>
      </c>
    </row>
    <row r="124" spans="1:6" s="97" customFormat="1" ht="25.5" x14ac:dyDescent="0.25">
      <c r="A124" s="13">
        <v>115</v>
      </c>
      <c r="B124" s="96" t="s">
        <v>32</v>
      </c>
      <c r="C124" s="14" t="s">
        <v>243</v>
      </c>
      <c r="D124" s="102">
        <v>1</v>
      </c>
      <c r="E124" s="105">
        <v>0</v>
      </c>
      <c r="F124" s="103">
        <f>D124*E124</f>
        <v>0</v>
      </c>
    </row>
    <row r="125" spans="1:6" s="97" customFormat="1" ht="25.5" x14ac:dyDescent="0.25">
      <c r="A125" s="13">
        <v>116</v>
      </c>
      <c r="B125" s="96" t="s">
        <v>6</v>
      </c>
      <c r="C125" s="95" t="s">
        <v>244</v>
      </c>
      <c r="D125" s="102">
        <v>1</v>
      </c>
      <c r="E125" s="105">
        <v>0</v>
      </c>
      <c r="F125" s="103">
        <f t="shared" si="1"/>
        <v>0</v>
      </c>
    </row>
    <row r="126" spans="1:6" s="97" customFormat="1" ht="51" x14ac:dyDescent="0.25">
      <c r="A126" s="13">
        <v>117</v>
      </c>
      <c r="B126" s="96" t="s">
        <v>7</v>
      </c>
      <c r="C126" s="14" t="s">
        <v>245</v>
      </c>
      <c r="D126" s="102">
        <v>1</v>
      </c>
      <c r="E126" s="105">
        <v>0</v>
      </c>
      <c r="F126" s="103">
        <f>D126*E126</f>
        <v>0</v>
      </c>
    </row>
    <row r="127" spans="1:6" s="97" customFormat="1" ht="25.5" x14ac:dyDescent="0.25">
      <c r="A127" s="13">
        <v>118</v>
      </c>
      <c r="B127" s="96" t="s">
        <v>34</v>
      </c>
      <c r="C127" s="14" t="s">
        <v>246</v>
      </c>
      <c r="D127" s="102">
        <v>1</v>
      </c>
      <c r="E127" s="105">
        <v>0</v>
      </c>
      <c r="F127" s="103">
        <f t="shared" si="1"/>
        <v>0</v>
      </c>
    </row>
    <row r="128" spans="1:6" s="97" customFormat="1" ht="76.5" x14ac:dyDescent="0.25">
      <c r="A128" s="13">
        <v>119</v>
      </c>
      <c r="B128" s="96" t="s">
        <v>33</v>
      </c>
      <c r="C128" s="14" t="s">
        <v>247</v>
      </c>
      <c r="D128" s="102">
        <v>1</v>
      </c>
      <c r="E128" s="105">
        <v>0</v>
      </c>
      <c r="F128" s="103">
        <f t="shared" si="1"/>
        <v>0</v>
      </c>
    </row>
    <row r="129" spans="1:6" s="92" customFormat="1" ht="23.45" customHeight="1" x14ac:dyDescent="0.2">
      <c r="A129" s="91"/>
      <c r="C129" s="90"/>
      <c r="D129" s="109" t="s">
        <v>140</v>
      </c>
      <c r="E129" s="110"/>
      <c r="F129" s="103">
        <f>SUM(F10:F128)</f>
        <v>0</v>
      </c>
    </row>
    <row r="130" spans="1:6" s="42" customFormat="1" ht="20.45" customHeight="1" x14ac:dyDescent="0.25">
      <c r="A130" s="106"/>
      <c r="B130" s="107"/>
      <c r="C130" s="107"/>
      <c r="D130" s="107"/>
    </row>
    <row r="134" spans="1:6" x14ac:dyDescent="0.2">
      <c r="C134" s="16"/>
    </row>
    <row r="135" spans="1:6" x14ac:dyDescent="0.2">
      <c r="C135" s="16"/>
    </row>
    <row r="136" spans="1:6" x14ac:dyDescent="0.2">
      <c r="C136" s="16"/>
    </row>
    <row r="137" spans="1:6" x14ac:dyDescent="0.2">
      <c r="C137" s="16"/>
    </row>
    <row r="138" spans="1:6" x14ac:dyDescent="0.2">
      <c r="C138" s="16"/>
    </row>
    <row r="139" spans="1:6" x14ac:dyDescent="0.2">
      <c r="C139" s="16"/>
    </row>
    <row r="140" spans="1:6" x14ac:dyDescent="0.2">
      <c r="C140" s="16"/>
    </row>
    <row r="141" spans="1:6" x14ac:dyDescent="0.2">
      <c r="C141" s="16"/>
    </row>
    <row r="142" spans="1:6" x14ac:dyDescent="0.2">
      <c r="C142" s="16"/>
    </row>
    <row r="143" spans="1:6" x14ac:dyDescent="0.2">
      <c r="C143" s="16"/>
    </row>
    <row r="144" spans="1:6" x14ac:dyDescent="0.2">
      <c r="C144" s="16"/>
    </row>
    <row r="145" spans="3:3" x14ac:dyDescent="0.2">
      <c r="C145" s="16"/>
    </row>
    <row r="146" spans="3:3" x14ac:dyDescent="0.2">
      <c r="C146" s="16"/>
    </row>
    <row r="147" spans="3:3" x14ac:dyDescent="0.2">
      <c r="C147" s="16"/>
    </row>
    <row r="148" spans="3:3" x14ac:dyDescent="0.2">
      <c r="C148" s="16"/>
    </row>
    <row r="149" spans="3:3" x14ac:dyDescent="0.2">
      <c r="C149" s="16"/>
    </row>
    <row r="150" spans="3:3" x14ac:dyDescent="0.2">
      <c r="C150" s="16"/>
    </row>
    <row r="151" spans="3:3" x14ac:dyDescent="0.2">
      <c r="C151" s="16"/>
    </row>
    <row r="152" spans="3:3" x14ac:dyDescent="0.2">
      <c r="C152" s="16"/>
    </row>
    <row r="153" spans="3:3" x14ac:dyDescent="0.2">
      <c r="C153" s="16"/>
    </row>
    <row r="154" spans="3:3" x14ac:dyDescent="0.2">
      <c r="C154" s="16"/>
    </row>
    <row r="155" spans="3:3" x14ac:dyDescent="0.2">
      <c r="C155" s="16"/>
    </row>
    <row r="156" spans="3:3" x14ac:dyDescent="0.2">
      <c r="C156" s="16"/>
    </row>
    <row r="157" spans="3:3" x14ac:dyDescent="0.2">
      <c r="C157" s="16"/>
    </row>
    <row r="158" spans="3:3" x14ac:dyDescent="0.2">
      <c r="C158" s="16"/>
    </row>
    <row r="159" spans="3:3" x14ac:dyDescent="0.2">
      <c r="C159" s="16"/>
    </row>
    <row r="160" spans="3:3" x14ac:dyDescent="0.2">
      <c r="C160" s="16"/>
    </row>
    <row r="161" spans="3:3" x14ac:dyDescent="0.2">
      <c r="C161" s="16"/>
    </row>
    <row r="162" spans="3:3" x14ac:dyDescent="0.2">
      <c r="C162" s="16"/>
    </row>
    <row r="163" spans="3:3" x14ac:dyDescent="0.2">
      <c r="C163" s="16"/>
    </row>
    <row r="164" spans="3:3" x14ac:dyDescent="0.2">
      <c r="C164" s="16"/>
    </row>
    <row r="165" spans="3:3" x14ac:dyDescent="0.2">
      <c r="C165" s="16"/>
    </row>
    <row r="166" spans="3:3" x14ac:dyDescent="0.2">
      <c r="C166" s="16"/>
    </row>
    <row r="167" spans="3:3" x14ac:dyDescent="0.2">
      <c r="C167" s="16"/>
    </row>
    <row r="168" spans="3:3" x14ac:dyDescent="0.2">
      <c r="C168" s="16"/>
    </row>
    <row r="169" spans="3:3" x14ac:dyDescent="0.2">
      <c r="C169" s="16"/>
    </row>
    <row r="170" spans="3:3" x14ac:dyDescent="0.2">
      <c r="C170" s="16"/>
    </row>
    <row r="171" spans="3:3" x14ac:dyDescent="0.2">
      <c r="C171" s="16"/>
    </row>
    <row r="172" spans="3:3" x14ac:dyDescent="0.2">
      <c r="C172" s="16"/>
    </row>
    <row r="173" spans="3:3" x14ac:dyDescent="0.2">
      <c r="C173" s="16"/>
    </row>
    <row r="174" spans="3:3" x14ac:dyDescent="0.2">
      <c r="C174" s="16"/>
    </row>
    <row r="175" spans="3:3" x14ac:dyDescent="0.2">
      <c r="C175" s="16"/>
    </row>
    <row r="176" spans="3:3" x14ac:dyDescent="0.2">
      <c r="C176" s="16"/>
    </row>
    <row r="177" spans="3:3" x14ac:dyDescent="0.2">
      <c r="C177" s="16"/>
    </row>
    <row r="178" spans="3:3" x14ac:dyDescent="0.2">
      <c r="C178" s="16"/>
    </row>
    <row r="179" spans="3:3" x14ac:dyDescent="0.2">
      <c r="C179" s="16"/>
    </row>
    <row r="180" spans="3:3" x14ac:dyDescent="0.2">
      <c r="C180" s="16"/>
    </row>
    <row r="181" spans="3:3" x14ac:dyDescent="0.2">
      <c r="C181" s="16"/>
    </row>
    <row r="182" spans="3:3" x14ac:dyDescent="0.2">
      <c r="C182" s="16"/>
    </row>
    <row r="183" spans="3:3" x14ac:dyDescent="0.2">
      <c r="C183" s="16"/>
    </row>
    <row r="184" spans="3:3" x14ac:dyDescent="0.2">
      <c r="C184" s="16"/>
    </row>
    <row r="185" spans="3:3" x14ac:dyDescent="0.2">
      <c r="C185" s="16"/>
    </row>
    <row r="186" spans="3:3" x14ac:dyDescent="0.2">
      <c r="C186" s="16"/>
    </row>
    <row r="187" spans="3:3" x14ac:dyDescent="0.2">
      <c r="C187" s="16"/>
    </row>
    <row r="188" spans="3:3" x14ac:dyDescent="0.2">
      <c r="C188" s="16"/>
    </row>
    <row r="189" spans="3:3" x14ac:dyDescent="0.2">
      <c r="C189" s="16"/>
    </row>
  </sheetData>
  <sheetProtection password="CC98" sheet="1" objects="1" scenarios="1"/>
  <mergeCells count="7">
    <mergeCell ref="A130:D130"/>
    <mergeCell ref="A8:D8"/>
    <mergeCell ref="D129:E129"/>
    <mergeCell ref="A1:F4"/>
    <mergeCell ref="A5:F5"/>
    <mergeCell ref="A6:F6"/>
    <mergeCell ref="A7:F7"/>
  </mergeCells>
  <pageMargins left="0.23622047244094491" right="0.23622047244094491" top="0.35433070866141736" bottom="0.35433070866141736"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B14" sqref="B14"/>
    </sheetView>
  </sheetViews>
  <sheetFormatPr defaultRowHeight="15" x14ac:dyDescent="0.25"/>
  <cols>
    <col min="1" max="1" width="21" bestFit="1" customWidth="1"/>
    <col min="2" max="3" width="13.85546875" bestFit="1" customWidth="1"/>
    <col min="4" max="4" width="13.28515625" bestFit="1" customWidth="1"/>
  </cols>
  <sheetData>
    <row r="1" spans="1:4" ht="18.75" x14ac:dyDescent="0.3">
      <c r="A1" s="6"/>
      <c r="B1" s="3" t="s">
        <v>88</v>
      </c>
      <c r="C1" s="3" t="s">
        <v>89</v>
      </c>
      <c r="D1" s="2"/>
    </row>
    <row r="2" spans="1:4" ht="18.75" x14ac:dyDescent="0.3">
      <c r="A2" s="6" t="s">
        <v>90</v>
      </c>
      <c r="B2" s="4">
        <v>53582.096666666679</v>
      </c>
      <c r="C2" s="4">
        <v>48700</v>
      </c>
      <c r="D2" s="5">
        <f>C2-B2</f>
        <v>-4882.0966666666791</v>
      </c>
    </row>
    <row r="3" spans="1:4" ht="18.75" x14ac:dyDescent="0.3">
      <c r="A3" s="6" t="s">
        <v>91</v>
      </c>
      <c r="B3" s="4">
        <v>2418.6366666666663</v>
      </c>
      <c r="C3" s="4">
        <v>1997</v>
      </c>
      <c r="D3" s="5">
        <f t="shared" ref="D3:D5" si="0">C3-B3</f>
        <v>-421.63666666666631</v>
      </c>
    </row>
    <row r="4" spans="1:4" ht="18.75" x14ac:dyDescent="0.3">
      <c r="A4" s="6" t="s">
        <v>92</v>
      </c>
      <c r="B4" s="4">
        <v>16839.168333333335</v>
      </c>
      <c r="C4" s="4">
        <v>19036</v>
      </c>
      <c r="D4" s="5">
        <f t="shared" si="0"/>
        <v>2196.8316666666651</v>
      </c>
    </row>
    <row r="5" spans="1:4" ht="18.75" x14ac:dyDescent="0.3">
      <c r="A5" s="6" t="s">
        <v>93</v>
      </c>
      <c r="B5" s="4">
        <v>25744.54</v>
      </c>
      <c r="C5" s="4">
        <v>27520</v>
      </c>
      <c r="D5" s="5">
        <f t="shared" si="0"/>
        <v>1775.4599999999991</v>
      </c>
    </row>
    <row r="6" spans="1:4" ht="18.75" x14ac:dyDescent="0.3">
      <c r="B6" s="9">
        <f>SUM(B2:B5)</f>
        <v>98584.44166666668</v>
      </c>
      <c r="C6" s="9">
        <f>SUM(C2:C5)</f>
        <v>97253</v>
      </c>
      <c r="D6" s="7">
        <f>SUM(D2:D5)</f>
        <v>-1331.4416666666812</v>
      </c>
    </row>
    <row r="9" spans="1:4" x14ac:dyDescent="0.25">
      <c r="B9" s="11" t="s">
        <v>99</v>
      </c>
      <c r="C9" s="11" t="s">
        <v>100</v>
      </c>
    </row>
    <row r="10" spans="1:4" x14ac:dyDescent="0.25">
      <c r="A10" s="10" t="s">
        <v>94</v>
      </c>
      <c r="B10" s="1">
        <v>44550.633333333339</v>
      </c>
      <c r="C10" s="1">
        <v>36056.460650406501</v>
      </c>
    </row>
    <row r="11" spans="1:4" x14ac:dyDescent="0.25">
      <c r="A11" s="10" t="s">
        <v>95</v>
      </c>
      <c r="B11" s="1">
        <v>4838.5966666666664</v>
      </c>
      <c r="C11" s="1">
        <v>3925.5889159891599</v>
      </c>
    </row>
    <row r="12" spans="1:4" x14ac:dyDescent="0.25">
      <c r="A12" s="10" t="s">
        <v>96</v>
      </c>
      <c r="B12" s="1">
        <v>973.73333333333335</v>
      </c>
      <c r="C12" s="1">
        <v>924.11643050716214</v>
      </c>
    </row>
    <row r="13" spans="1:4" x14ac:dyDescent="0.25">
      <c r="A13" s="10" t="s">
        <v>97</v>
      </c>
      <c r="B13" s="1">
        <v>825.15333333333342</v>
      </c>
      <c r="C13" s="1">
        <v>685.21680216802167</v>
      </c>
    </row>
    <row r="14" spans="1:4" x14ac:dyDescent="0.25">
      <c r="A14" s="10" t="s">
        <v>98</v>
      </c>
      <c r="B14" s="1">
        <v>17458.918333333339</v>
      </c>
      <c r="C14" s="1">
        <v>13777.328807588083</v>
      </c>
    </row>
    <row r="15" spans="1:4" x14ac:dyDescent="0.25">
      <c r="A15" s="10" t="s">
        <v>93</v>
      </c>
      <c r="B15" s="1">
        <v>25744.54</v>
      </c>
      <c r="C15" s="1">
        <v>20930.499728997289</v>
      </c>
    </row>
    <row r="16" spans="1:4" x14ac:dyDescent="0.25">
      <c r="A16" s="10"/>
      <c r="B16" s="8">
        <f>SUM(B10:B15)</f>
        <v>94391.575000000012</v>
      </c>
      <c r="C16" s="8">
        <f>SUM(C10:C15)</f>
        <v>76299.211335656219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84"/>
  <sheetViews>
    <sheetView workbookViewId="0">
      <selection activeCell="B4" sqref="B4"/>
    </sheetView>
  </sheetViews>
  <sheetFormatPr defaultColWidth="8.85546875" defaultRowHeight="12.75" x14ac:dyDescent="0.2"/>
  <cols>
    <col min="1" max="1" width="4.28515625" style="16" customWidth="1"/>
    <col min="2" max="2" width="45.85546875" style="16" customWidth="1"/>
    <col min="3" max="3" width="43.85546875" style="12" customWidth="1"/>
    <col min="4" max="4" width="6.5703125" style="23" customWidth="1"/>
    <col min="5" max="5" width="10.42578125" style="15" customWidth="1"/>
    <col min="6" max="6" width="12.85546875" style="15" customWidth="1"/>
    <col min="7" max="7" width="20" style="16" customWidth="1"/>
    <col min="8" max="8" width="9.7109375" style="15" bestFit="1" customWidth="1"/>
    <col min="9" max="9" width="10.7109375" style="17" bestFit="1" customWidth="1"/>
    <col min="10" max="10" width="10.28515625" style="15" bestFit="1" customWidth="1"/>
    <col min="11" max="11" width="18" style="16" customWidth="1"/>
    <col min="12" max="12" width="10.85546875" style="15" customWidth="1"/>
    <col min="13" max="13" width="10.85546875" style="17" customWidth="1"/>
    <col min="14" max="14" width="10.85546875" style="15" customWidth="1"/>
    <col min="15" max="15" width="23.140625" style="16" customWidth="1"/>
    <col min="16" max="16" width="11" style="15" bestFit="1" customWidth="1"/>
    <col min="17" max="17" width="11" style="17" bestFit="1" customWidth="1"/>
    <col min="18" max="18" width="10.28515625" style="15" bestFit="1" customWidth="1"/>
    <col min="19" max="19" width="10.7109375" style="18" bestFit="1" customWidth="1"/>
    <col min="20" max="20" width="11.7109375" style="18" customWidth="1"/>
    <col min="21" max="16384" width="8.85546875" style="16"/>
  </cols>
  <sheetData>
    <row r="1" spans="1:20" ht="21.6" customHeight="1" x14ac:dyDescent="0.25">
      <c r="A1" s="112"/>
      <c r="B1" s="112"/>
      <c r="C1" s="112"/>
      <c r="D1" s="112"/>
      <c r="E1" s="112"/>
      <c r="F1" s="114"/>
      <c r="G1" s="115"/>
      <c r="H1" s="115"/>
      <c r="I1" s="115"/>
    </row>
    <row r="2" spans="1:20" ht="21" customHeight="1" x14ac:dyDescent="0.25">
      <c r="A2" s="116"/>
      <c r="B2" s="106"/>
      <c r="C2" s="106"/>
      <c r="D2" s="106"/>
      <c r="E2" s="106"/>
      <c r="F2" s="106"/>
      <c r="G2" s="106"/>
      <c r="H2" s="106"/>
      <c r="I2" s="106"/>
      <c r="J2" s="106"/>
      <c r="K2" s="106"/>
      <c r="L2" s="106"/>
      <c r="M2" s="106"/>
      <c r="N2" s="106"/>
      <c r="O2" s="106"/>
    </row>
    <row r="3" spans="1:20" ht="23.45" customHeight="1" x14ac:dyDescent="0.2">
      <c r="A3" s="108"/>
      <c r="B3" s="108"/>
      <c r="C3" s="108"/>
      <c r="D3" s="108"/>
      <c r="E3" s="108"/>
      <c r="F3" s="108"/>
      <c r="G3" s="108"/>
      <c r="H3" s="108"/>
      <c r="I3" s="108"/>
      <c r="J3" s="108"/>
      <c r="K3" s="108"/>
      <c r="L3" s="108"/>
      <c r="M3" s="108"/>
      <c r="N3" s="108"/>
      <c r="O3" s="108"/>
    </row>
    <row r="4" spans="1:20" s="23" customFormat="1" ht="66" customHeight="1" x14ac:dyDescent="0.2">
      <c r="A4" s="19"/>
      <c r="B4" s="19"/>
      <c r="C4" s="13"/>
      <c r="D4" s="19"/>
      <c r="E4" s="20"/>
      <c r="F4" s="20"/>
      <c r="G4" s="19"/>
      <c r="H4" s="20"/>
      <c r="I4" s="32"/>
      <c r="J4" s="20"/>
      <c r="K4" s="19"/>
      <c r="L4" s="20"/>
      <c r="M4" s="32"/>
      <c r="N4" s="20"/>
      <c r="O4" s="19"/>
      <c r="P4" s="21"/>
      <c r="Q4" s="22"/>
      <c r="R4" s="34"/>
      <c r="S4" s="35"/>
      <c r="T4" s="20"/>
    </row>
    <row r="5" spans="1:20" s="63" customFormat="1" x14ac:dyDescent="0.25">
      <c r="A5" s="58"/>
      <c r="B5" s="58"/>
      <c r="C5" s="58"/>
      <c r="D5" s="59"/>
      <c r="E5" s="60"/>
      <c r="F5" s="60"/>
      <c r="G5" s="53"/>
      <c r="H5" s="54"/>
      <c r="I5" s="55"/>
      <c r="J5" s="54"/>
      <c r="K5" s="57"/>
      <c r="L5" s="54"/>
      <c r="M5" s="55"/>
      <c r="N5" s="54"/>
      <c r="O5" s="53"/>
      <c r="P5" s="54"/>
      <c r="Q5" s="55"/>
      <c r="R5" s="56"/>
      <c r="S5" s="61"/>
      <c r="T5" s="62"/>
    </row>
    <row r="6" spans="1:20" s="63" customFormat="1" x14ac:dyDescent="0.25">
      <c r="A6" s="58"/>
      <c r="B6" s="58"/>
      <c r="C6" s="58"/>
      <c r="D6" s="59"/>
      <c r="E6" s="60"/>
      <c r="F6" s="60"/>
      <c r="G6" s="53"/>
      <c r="H6" s="54"/>
      <c r="I6" s="55"/>
      <c r="J6" s="54"/>
      <c r="K6" s="53"/>
      <c r="L6" s="54"/>
      <c r="M6" s="55"/>
      <c r="N6" s="54"/>
      <c r="O6" s="53"/>
      <c r="P6" s="54"/>
      <c r="Q6" s="55"/>
      <c r="R6" s="56"/>
      <c r="S6" s="61"/>
      <c r="T6" s="62"/>
    </row>
    <row r="7" spans="1:20" s="63" customFormat="1" ht="15" x14ac:dyDescent="0.25">
      <c r="A7" s="58"/>
      <c r="B7" s="58"/>
      <c r="C7" s="58"/>
      <c r="D7" s="59"/>
      <c r="E7" s="60"/>
      <c r="F7" s="60"/>
      <c r="G7" s="53"/>
      <c r="H7" s="54"/>
      <c r="I7" s="55"/>
      <c r="J7" s="54"/>
      <c r="K7" s="53"/>
      <c r="L7" s="54"/>
      <c r="M7" s="55"/>
      <c r="N7" s="54"/>
      <c r="O7" s="64"/>
      <c r="P7" s="54"/>
      <c r="Q7" s="55"/>
      <c r="R7" s="56"/>
      <c r="S7" s="61"/>
      <c r="T7" s="62"/>
    </row>
    <row r="8" spans="1:20" s="63" customFormat="1" ht="15" x14ac:dyDescent="0.25">
      <c r="A8" s="58"/>
      <c r="B8" s="58"/>
      <c r="C8" s="58"/>
      <c r="D8" s="59"/>
      <c r="E8" s="60"/>
      <c r="F8" s="60"/>
      <c r="G8" s="53"/>
      <c r="H8" s="54"/>
      <c r="I8" s="55"/>
      <c r="J8" s="54"/>
      <c r="K8" s="64"/>
      <c r="L8" s="54"/>
      <c r="M8" s="55"/>
      <c r="N8" s="54"/>
      <c r="O8" s="64"/>
      <c r="P8" s="54"/>
      <c r="Q8" s="55"/>
      <c r="R8" s="56"/>
      <c r="S8" s="61"/>
      <c r="T8" s="62"/>
    </row>
    <row r="9" spans="1:20" s="28" customFormat="1" ht="15" x14ac:dyDescent="0.25">
      <c r="A9" s="14"/>
      <c r="B9" s="14"/>
      <c r="C9" s="14"/>
      <c r="D9" s="13"/>
      <c r="E9" s="33"/>
      <c r="F9" s="33"/>
      <c r="G9" s="53"/>
      <c r="H9" s="54"/>
      <c r="I9" s="55"/>
      <c r="J9" s="54"/>
      <c r="K9" s="25"/>
      <c r="L9" s="24"/>
      <c r="M9" s="26"/>
      <c r="N9" s="24"/>
      <c r="O9" s="64"/>
      <c r="P9" s="54"/>
      <c r="Q9" s="55"/>
      <c r="R9" s="56"/>
      <c r="S9" s="36"/>
      <c r="T9" s="27"/>
    </row>
    <row r="10" spans="1:20" s="63" customFormat="1" x14ac:dyDescent="0.25">
      <c r="A10" s="58"/>
      <c r="B10" s="58"/>
      <c r="C10" s="58"/>
      <c r="D10" s="59"/>
      <c r="E10" s="60"/>
      <c r="F10" s="60"/>
      <c r="G10" s="53"/>
      <c r="H10" s="54"/>
      <c r="I10" s="55"/>
      <c r="J10" s="54"/>
      <c r="K10" s="53"/>
      <c r="L10" s="54"/>
      <c r="M10" s="55"/>
      <c r="N10" s="54"/>
      <c r="O10" s="53"/>
      <c r="P10" s="54"/>
      <c r="Q10" s="55"/>
      <c r="R10" s="56"/>
      <c r="S10" s="61"/>
      <c r="T10" s="62"/>
    </row>
    <row r="11" spans="1:20" s="63" customFormat="1" ht="15" x14ac:dyDescent="0.25">
      <c r="A11" s="58"/>
      <c r="B11" s="58"/>
      <c r="C11" s="58"/>
      <c r="D11" s="59"/>
      <c r="E11" s="60"/>
      <c r="F11" s="60"/>
      <c r="G11" s="64"/>
      <c r="H11" s="54"/>
      <c r="I11" s="55"/>
      <c r="J11" s="54"/>
      <c r="K11" s="53"/>
      <c r="L11" s="54"/>
      <c r="M11" s="55"/>
      <c r="N11" s="54"/>
      <c r="O11" s="53"/>
      <c r="P11" s="54"/>
      <c r="Q11" s="55"/>
      <c r="R11" s="56"/>
      <c r="S11" s="61"/>
      <c r="T11" s="62"/>
    </row>
    <row r="12" spans="1:20" s="63" customFormat="1" ht="15" x14ac:dyDescent="0.25">
      <c r="A12" s="58"/>
      <c r="B12" s="58"/>
      <c r="C12" s="58"/>
      <c r="D12" s="59"/>
      <c r="E12" s="60"/>
      <c r="F12" s="60"/>
      <c r="G12" s="53"/>
      <c r="H12" s="54"/>
      <c r="I12" s="55"/>
      <c r="J12" s="54"/>
      <c r="K12" s="53"/>
      <c r="L12" s="54"/>
      <c r="M12" s="55"/>
      <c r="N12" s="54"/>
      <c r="O12" s="64"/>
      <c r="P12" s="54"/>
      <c r="Q12" s="55"/>
      <c r="R12" s="56"/>
      <c r="S12" s="61"/>
      <c r="T12" s="62"/>
    </row>
    <row r="13" spans="1:20" s="63" customFormat="1" ht="15" x14ac:dyDescent="0.25">
      <c r="A13" s="58"/>
      <c r="B13" s="58"/>
      <c r="C13" s="58"/>
      <c r="D13" s="59"/>
      <c r="E13" s="60"/>
      <c r="F13" s="60"/>
      <c r="G13" s="53"/>
      <c r="H13" s="54"/>
      <c r="I13" s="55"/>
      <c r="J13" s="54"/>
      <c r="K13" s="53"/>
      <c r="L13" s="54"/>
      <c r="M13" s="55"/>
      <c r="N13" s="54"/>
      <c r="O13" s="64"/>
      <c r="P13" s="54"/>
      <c r="Q13" s="55"/>
      <c r="R13" s="56"/>
      <c r="S13" s="61"/>
      <c r="T13" s="62"/>
    </row>
    <row r="14" spans="1:20" s="63" customFormat="1" ht="15" x14ac:dyDescent="0.25">
      <c r="A14" s="58"/>
      <c r="B14" s="58"/>
      <c r="C14" s="58"/>
      <c r="D14" s="59"/>
      <c r="E14" s="60"/>
      <c r="F14" s="60"/>
      <c r="G14" s="53"/>
      <c r="H14" s="54"/>
      <c r="I14" s="55"/>
      <c r="J14" s="54"/>
      <c r="K14" s="53"/>
      <c r="L14" s="54"/>
      <c r="M14" s="55"/>
      <c r="N14" s="54"/>
      <c r="O14" s="64"/>
      <c r="P14" s="54"/>
      <c r="Q14" s="55"/>
      <c r="R14" s="56"/>
      <c r="S14" s="61"/>
      <c r="T14" s="62"/>
    </row>
    <row r="15" spans="1:20" s="63" customFormat="1" ht="15" x14ac:dyDescent="0.25">
      <c r="A15" s="58"/>
      <c r="B15" s="58"/>
      <c r="C15" s="58"/>
      <c r="D15" s="59"/>
      <c r="E15" s="60"/>
      <c r="F15" s="60"/>
      <c r="G15" s="53"/>
      <c r="H15" s="54"/>
      <c r="I15" s="55"/>
      <c r="J15" s="54"/>
      <c r="K15" s="64"/>
      <c r="L15" s="54"/>
      <c r="M15" s="55"/>
      <c r="N15" s="54"/>
      <c r="O15" s="64"/>
      <c r="P15" s="54"/>
      <c r="Q15" s="55"/>
      <c r="R15" s="56"/>
      <c r="S15" s="61"/>
      <c r="T15" s="62"/>
    </row>
    <row r="16" spans="1:20" s="63" customFormat="1" x14ac:dyDescent="0.25">
      <c r="A16" s="58"/>
      <c r="B16" s="58"/>
      <c r="C16" s="58"/>
      <c r="D16" s="59"/>
      <c r="E16" s="60"/>
      <c r="F16" s="60"/>
      <c r="G16" s="53"/>
      <c r="H16" s="54"/>
      <c r="I16" s="55"/>
      <c r="J16" s="54"/>
      <c r="K16" s="53"/>
      <c r="L16" s="54"/>
      <c r="M16" s="55"/>
      <c r="N16" s="54"/>
      <c r="O16" s="53"/>
      <c r="P16" s="54"/>
      <c r="Q16" s="55"/>
      <c r="R16" s="56"/>
      <c r="S16" s="61"/>
      <c r="T16" s="62"/>
    </row>
    <row r="17" spans="1:20" s="63" customFormat="1" x14ac:dyDescent="0.25">
      <c r="A17" s="58"/>
      <c r="B17" s="58"/>
      <c r="C17" s="58"/>
      <c r="D17" s="59"/>
      <c r="E17" s="60"/>
      <c r="F17" s="60"/>
      <c r="G17" s="65"/>
      <c r="H17" s="54"/>
      <c r="I17" s="55"/>
      <c r="J17" s="54"/>
      <c r="K17" s="53"/>
      <c r="L17" s="54"/>
      <c r="M17" s="55"/>
      <c r="N17" s="54"/>
      <c r="O17" s="53"/>
      <c r="P17" s="54"/>
      <c r="Q17" s="55"/>
      <c r="R17" s="56"/>
      <c r="S17" s="61"/>
      <c r="T17" s="62"/>
    </row>
    <row r="18" spans="1:20" s="63" customFormat="1" ht="15" x14ac:dyDescent="0.25">
      <c r="A18" s="58"/>
      <c r="B18" s="58"/>
      <c r="C18" s="58"/>
      <c r="D18" s="59"/>
      <c r="E18" s="60"/>
      <c r="F18" s="60"/>
      <c r="G18" s="53"/>
      <c r="H18" s="54"/>
      <c r="I18" s="55"/>
      <c r="J18" s="54"/>
      <c r="K18" s="53"/>
      <c r="L18" s="54"/>
      <c r="M18" s="55"/>
      <c r="N18" s="54"/>
      <c r="O18" s="64"/>
      <c r="P18" s="54"/>
      <c r="Q18" s="55"/>
      <c r="R18" s="56"/>
      <c r="S18" s="61"/>
      <c r="T18" s="62"/>
    </row>
    <row r="19" spans="1:20" s="63" customFormat="1" ht="15" x14ac:dyDescent="0.25">
      <c r="A19" s="58"/>
      <c r="B19" s="58"/>
      <c r="C19" s="58"/>
      <c r="D19" s="59"/>
      <c r="E19" s="60"/>
      <c r="F19" s="60"/>
      <c r="G19" s="53"/>
      <c r="H19" s="54"/>
      <c r="I19" s="55"/>
      <c r="J19" s="54"/>
      <c r="K19" s="53"/>
      <c r="L19" s="54"/>
      <c r="M19" s="55"/>
      <c r="N19" s="54"/>
      <c r="O19" s="64"/>
      <c r="P19" s="54"/>
      <c r="Q19" s="55"/>
      <c r="R19" s="56"/>
      <c r="S19" s="61"/>
      <c r="T19" s="62"/>
    </row>
    <row r="20" spans="1:20" s="63" customFormat="1" ht="15" x14ac:dyDescent="0.25">
      <c r="A20" s="58"/>
      <c r="B20" s="58"/>
      <c r="C20" s="58"/>
      <c r="D20" s="59"/>
      <c r="E20" s="60"/>
      <c r="F20" s="60"/>
      <c r="G20" s="53"/>
      <c r="H20" s="54"/>
      <c r="I20" s="55"/>
      <c r="J20" s="54"/>
      <c r="K20" s="53"/>
      <c r="L20" s="54"/>
      <c r="M20" s="55"/>
      <c r="N20" s="54"/>
      <c r="O20" s="64"/>
      <c r="P20" s="54"/>
      <c r="Q20" s="55"/>
      <c r="R20" s="56"/>
      <c r="S20" s="61"/>
      <c r="T20" s="62"/>
    </row>
    <row r="21" spans="1:20" s="63" customFormat="1" ht="15" x14ac:dyDescent="0.25">
      <c r="A21" s="58"/>
      <c r="B21" s="58"/>
      <c r="C21" s="58"/>
      <c r="D21" s="59"/>
      <c r="E21" s="60"/>
      <c r="F21" s="60"/>
      <c r="G21" s="53"/>
      <c r="H21" s="54"/>
      <c r="I21" s="55"/>
      <c r="J21" s="54"/>
      <c r="K21" s="64"/>
      <c r="L21" s="54"/>
      <c r="M21" s="55"/>
      <c r="N21" s="54"/>
      <c r="O21" s="64"/>
      <c r="P21" s="54"/>
      <c r="Q21" s="55"/>
      <c r="R21" s="56"/>
      <c r="S21" s="61"/>
      <c r="T21" s="62"/>
    </row>
    <row r="22" spans="1:20" s="63" customFormat="1" ht="15" x14ac:dyDescent="0.25">
      <c r="A22" s="58"/>
      <c r="B22" s="58"/>
      <c r="C22" s="58"/>
      <c r="D22" s="59"/>
      <c r="E22" s="60"/>
      <c r="F22" s="60"/>
      <c r="G22" s="53"/>
      <c r="H22" s="54"/>
      <c r="I22" s="55"/>
      <c r="J22" s="54"/>
      <c r="K22" s="53"/>
      <c r="L22" s="54"/>
      <c r="M22" s="55"/>
      <c r="N22" s="54"/>
      <c r="O22" s="64"/>
      <c r="P22" s="54"/>
      <c r="Q22" s="55"/>
      <c r="R22" s="56"/>
      <c r="S22" s="61"/>
      <c r="T22" s="62"/>
    </row>
    <row r="23" spans="1:20" s="63" customFormat="1" x14ac:dyDescent="0.25">
      <c r="A23" s="58"/>
      <c r="B23" s="58"/>
      <c r="C23" s="58"/>
      <c r="D23" s="59"/>
      <c r="E23" s="60"/>
      <c r="F23" s="60"/>
      <c r="G23" s="53"/>
      <c r="H23" s="54"/>
      <c r="I23" s="55"/>
      <c r="J23" s="54"/>
      <c r="K23" s="53"/>
      <c r="L23" s="54"/>
      <c r="M23" s="66"/>
      <c r="N23" s="54"/>
      <c r="O23" s="53"/>
      <c r="P23" s="54"/>
      <c r="Q23" s="55"/>
      <c r="R23" s="56"/>
      <c r="S23" s="61"/>
      <c r="T23" s="62"/>
    </row>
    <row r="24" spans="1:20" s="63" customFormat="1" x14ac:dyDescent="0.25">
      <c r="A24" s="58"/>
      <c r="B24" s="58"/>
      <c r="C24" s="58"/>
      <c r="D24" s="59"/>
      <c r="E24" s="60"/>
      <c r="F24" s="60"/>
      <c r="G24" s="53"/>
      <c r="H24" s="54"/>
      <c r="I24" s="55"/>
      <c r="J24" s="54"/>
      <c r="K24" s="53"/>
      <c r="L24" s="54"/>
      <c r="M24" s="55"/>
      <c r="N24" s="54"/>
      <c r="O24" s="53"/>
      <c r="P24" s="54"/>
      <c r="Q24" s="55"/>
      <c r="R24" s="56"/>
      <c r="S24" s="61"/>
      <c r="T24" s="62"/>
    </row>
    <row r="25" spans="1:20" s="63" customFormat="1" x14ac:dyDescent="0.25">
      <c r="A25" s="58"/>
      <c r="B25" s="58"/>
      <c r="C25" s="58"/>
      <c r="D25" s="59"/>
      <c r="E25" s="60"/>
      <c r="F25" s="60"/>
      <c r="G25" s="53"/>
      <c r="H25" s="54"/>
      <c r="I25" s="55"/>
      <c r="J25" s="54"/>
      <c r="K25" s="53"/>
      <c r="L25" s="54"/>
      <c r="M25" s="55"/>
      <c r="N25" s="54"/>
      <c r="O25" s="53"/>
      <c r="P25" s="54"/>
      <c r="Q25" s="55"/>
      <c r="R25" s="56"/>
      <c r="S25" s="61"/>
      <c r="T25" s="62"/>
    </row>
    <row r="26" spans="1:20" s="63" customFormat="1" x14ac:dyDescent="0.25">
      <c r="A26" s="58"/>
      <c r="B26" s="58"/>
      <c r="C26" s="58"/>
      <c r="D26" s="59"/>
      <c r="E26" s="60"/>
      <c r="F26" s="60"/>
      <c r="G26" s="53"/>
      <c r="H26" s="54"/>
      <c r="I26" s="55"/>
      <c r="J26" s="54"/>
      <c r="K26" s="53"/>
      <c r="L26" s="54"/>
      <c r="M26" s="55"/>
      <c r="N26" s="54"/>
      <c r="O26" s="53"/>
      <c r="P26" s="54"/>
      <c r="Q26" s="55"/>
      <c r="R26" s="56"/>
      <c r="S26" s="61"/>
      <c r="T26" s="62"/>
    </row>
    <row r="27" spans="1:20" s="51" customFormat="1" ht="15" x14ac:dyDescent="0.25">
      <c r="A27" s="43"/>
      <c r="B27" s="43"/>
      <c r="C27" s="43"/>
      <c r="D27" s="43"/>
      <c r="E27" s="44"/>
      <c r="F27" s="44"/>
      <c r="G27" s="45"/>
      <c r="H27" s="24"/>
      <c r="I27" s="47"/>
      <c r="J27" s="46"/>
      <c r="K27" s="45"/>
      <c r="L27" s="24"/>
      <c r="M27" s="47"/>
      <c r="N27" s="46"/>
      <c r="O27" s="88"/>
      <c r="P27" s="24"/>
      <c r="Q27" s="47"/>
      <c r="R27" s="48"/>
      <c r="S27" s="49"/>
      <c r="T27" s="50"/>
    </row>
    <row r="28" spans="1:20" s="51" customFormat="1" x14ac:dyDescent="0.25">
      <c r="A28" s="43"/>
      <c r="B28" s="43"/>
      <c r="C28" s="43"/>
      <c r="D28" s="43"/>
      <c r="E28" s="44"/>
      <c r="F28" s="44"/>
      <c r="G28" s="45"/>
      <c r="H28" s="24"/>
      <c r="I28" s="47"/>
      <c r="J28" s="46"/>
      <c r="K28" s="45"/>
      <c r="L28" s="24"/>
      <c r="M28" s="47"/>
      <c r="N28" s="46"/>
      <c r="O28" s="45"/>
      <c r="P28" s="24"/>
      <c r="Q28" s="47"/>
      <c r="R28" s="48"/>
      <c r="S28" s="49"/>
      <c r="T28" s="50"/>
    </row>
    <row r="29" spans="1:20" s="51" customFormat="1" x14ac:dyDescent="0.25">
      <c r="A29" s="43"/>
      <c r="B29" s="43"/>
      <c r="C29" s="43"/>
      <c r="D29" s="43"/>
      <c r="E29" s="44"/>
      <c r="F29" s="44"/>
      <c r="G29" s="45"/>
      <c r="H29" s="24"/>
      <c r="I29" s="47"/>
      <c r="J29" s="46"/>
      <c r="K29" s="45"/>
      <c r="L29" s="24"/>
      <c r="M29" s="47"/>
      <c r="N29" s="46"/>
      <c r="O29" s="45"/>
      <c r="P29" s="24"/>
      <c r="Q29" s="47"/>
      <c r="R29" s="48"/>
      <c r="S29" s="49"/>
      <c r="T29" s="50"/>
    </row>
    <row r="30" spans="1:20" s="51" customFormat="1" ht="15" x14ac:dyDescent="0.25">
      <c r="A30" s="43"/>
      <c r="B30" s="43"/>
      <c r="C30" s="43"/>
      <c r="D30" s="43"/>
      <c r="E30" s="44"/>
      <c r="F30" s="44"/>
      <c r="G30" s="89"/>
      <c r="H30" s="46"/>
      <c r="I30" s="47"/>
      <c r="J30" s="46"/>
      <c r="K30" s="45"/>
      <c r="L30" s="46"/>
      <c r="M30" s="47"/>
      <c r="N30" s="46"/>
      <c r="O30" s="89"/>
      <c r="P30" s="46"/>
      <c r="Q30" s="47"/>
      <c r="R30" s="48"/>
      <c r="S30" s="49"/>
      <c r="T30" s="50"/>
    </row>
    <row r="31" spans="1:20" s="51" customFormat="1" ht="15" x14ac:dyDescent="0.25">
      <c r="A31" s="43"/>
      <c r="B31" s="43"/>
      <c r="C31" s="43"/>
      <c r="D31" s="43"/>
      <c r="E31" s="44"/>
      <c r="F31" s="44"/>
      <c r="G31" s="45"/>
      <c r="H31" s="46"/>
      <c r="I31" s="47"/>
      <c r="J31" s="46"/>
      <c r="K31" s="89"/>
      <c r="L31" s="46"/>
      <c r="M31" s="47"/>
      <c r="N31" s="46"/>
      <c r="O31" s="45"/>
      <c r="P31" s="46"/>
      <c r="Q31" s="47"/>
      <c r="R31" s="48"/>
      <c r="S31" s="49"/>
      <c r="T31" s="50"/>
    </row>
    <row r="32" spans="1:20" s="51" customFormat="1" x14ac:dyDescent="0.25">
      <c r="A32" s="43"/>
      <c r="B32" s="43"/>
      <c r="C32" s="43"/>
      <c r="D32" s="43"/>
      <c r="E32" s="44"/>
      <c r="F32" s="44"/>
      <c r="G32" s="45"/>
      <c r="H32" s="24"/>
      <c r="I32" s="47"/>
      <c r="J32" s="46"/>
      <c r="K32" s="45"/>
      <c r="L32" s="24"/>
      <c r="M32" s="47"/>
      <c r="N32" s="46"/>
      <c r="O32" s="45"/>
      <c r="P32" s="24"/>
      <c r="Q32" s="47"/>
      <c r="R32" s="48"/>
      <c r="S32" s="49"/>
      <c r="T32" s="50"/>
    </row>
    <row r="33" spans="1:20" s="51" customFormat="1" x14ac:dyDescent="0.25">
      <c r="A33" s="43"/>
      <c r="B33" s="43"/>
      <c r="C33" s="43"/>
      <c r="D33" s="43"/>
      <c r="E33" s="44"/>
      <c r="F33" s="44"/>
      <c r="G33" s="45"/>
      <c r="H33" s="24"/>
      <c r="I33" s="47"/>
      <c r="J33" s="46"/>
      <c r="K33" s="45"/>
      <c r="L33" s="24"/>
      <c r="M33" s="47"/>
      <c r="N33" s="46"/>
      <c r="O33" s="45"/>
      <c r="P33" s="24"/>
      <c r="Q33" s="47"/>
      <c r="R33" s="48"/>
      <c r="S33" s="49"/>
      <c r="T33" s="50"/>
    </row>
    <row r="34" spans="1:20" s="51" customFormat="1" x14ac:dyDescent="0.25">
      <c r="A34" s="43"/>
      <c r="B34" s="43"/>
      <c r="C34" s="43"/>
      <c r="D34" s="43"/>
      <c r="E34" s="44"/>
      <c r="F34" s="44"/>
      <c r="G34" s="45"/>
      <c r="H34" s="24"/>
      <c r="I34" s="47"/>
      <c r="J34" s="46"/>
      <c r="K34" s="45"/>
      <c r="L34" s="24"/>
      <c r="M34" s="47"/>
      <c r="N34" s="46"/>
      <c r="O34" s="45"/>
      <c r="P34" s="24"/>
      <c r="Q34" s="47"/>
      <c r="R34" s="48"/>
      <c r="S34" s="49"/>
      <c r="T34" s="50"/>
    </row>
    <row r="35" spans="1:20" s="51" customFormat="1" ht="15" x14ac:dyDescent="0.25">
      <c r="A35" s="43"/>
      <c r="B35" s="43"/>
      <c r="C35" s="43"/>
      <c r="D35" s="43"/>
      <c r="E35" s="44"/>
      <c r="F35" s="44"/>
      <c r="G35" s="89"/>
      <c r="H35" s="46"/>
      <c r="I35" s="47"/>
      <c r="J35" s="46"/>
      <c r="K35" s="89"/>
      <c r="L35" s="46"/>
      <c r="M35" s="47"/>
      <c r="N35" s="46"/>
      <c r="O35" s="89"/>
      <c r="P35" s="46"/>
      <c r="Q35" s="47"/>
      <c r="R35" s="48"/>
      <c r="S35" s="49"/>
      <c r="T35" s="50"/>
    </row>
    <row r="36" spans="1:20" s="51" customFormat="1" x14ac:dyDescent="0.25">
      <c r="A36" s="43"/>
      <c r="B36" s="43"/>
      <c r="C36" s="43"/>
      <c r="D36" s="43"/>
      <c r="E36" s="44"/>
      <c r="F36" s="44"/>
      <c r="G36" s="45"/>
      <c r="H36" s="24"/>
      <c r="I36" s="47"/>
      <c r="J36" s="46"/>
      <c r="K36" s="45"/>
      <c r="L36" s="24"/>
      <c r="M36" s="47"/>
      <c r="N36" s="46"/>
      <c r="O36" s="45"/>
      <c r="P36" s="24"/>
      <c r="Q36" s="47"/>
      <c r="R36" s="48"/>
      <c r="S36" s="49"/>
      <c r="T36" s="50"/>
    </row>
    <row r="37" spans="1:20" s="51" customFormat="1" ht="15" x14ac:dyDescent="0.25">
      <c r="A37" s="43"/>
      <c r="B37" s="43"/>
      <c r="C37" s="43"/>
      <c r="D37" s="43"/>
      <c r="E37" s="44"/>
      <c r="F37" s="44"/>
      <c r="G37" s="89"/>
      <c r="H37" s="46"/>
      <c r="I37" s="47"/>
      <c r="J37" s="46"/>
      <c r="K37" s="45"/>
      <c r="L37" s="46"/>
      <c r="M37" s="47"/>
      <c r="N37" s="46"/>
      <c r="O37" s="45"/>
      <c r="P37" s="46"/>
      <c r="Q37" s="47"/>
      <c r="R37" s="48"/>
      <c r="S37" s="49"/>
      <c r="T37" s="50"/>
    </row>
    <row r="38" spans="1:20" s="51" customFormat="1" x14ac:dyDescent="0.25">
      <c r="A38" s="43"/>
      <c r="B38" s="43"/>
      <c r="C38" s="43"/>
      <c r="D38" s="43"/>
      <c r="E38" s="44"/>
      <c r="F38" s="44"/>
      <c r="G38" s="45"/>
      <c r="H38" s="24"/>
      <c r="I38" s="47"/>
      <c r="J38" s="46"/>
      <c r="K38" s="45"/>
      <c r="L38" s="24"/>
      <c r="M38" s="47"/>
      <c r="N38" s="46"/>
      <c r="O38" s="45"/>
      <c r="P38" s="24"/>
      <c r="Q38" s="47"/>
      <c r="R38" s="48"/>
      <c r="S38" s="49"/>
      <c r="T38" s="50"/>
    </row>
    <row r="39" spans="1:20" s="51" customFormat="1" x14ac:dyDescent="0.25">
      <c r="A39" s="43"/>
      <c r="B39" s="43"/>
      <c r="C39" s="43"/>
      <c r="D39" s="43"/>
      <c r="E39" s="44"/>
      <c r="F39" s="44"/>
      <c r="G39" s="45"/>
      <c r="H39" s="24"/>
      <c r="I39" s="47"/>
      <c r="J39" s="46"/>
      <c r="K39" s="45"/>
      <c r="L39" s="24"/>
      <c r="M39" s="47"/>
      <c r="N39" s="46"/>
      <c r="O39" s="45"/>
      <c r="P39" s="24"/>
      <c r="Q39" s="47"/>
      <c r="R39" s="48"/>
      <c r="S39" s="49"/>
      <c r="T39" s="50"/>
    </row>
    <row r="40" spans="1:20" s="51" customFormat="1" x14ac:dyDescent="0.25">
      <c r="A40" s="43"/>
      <c r="B40" s="43"/>
      <c r="C40" s="43"/>
      <c r="D40" s="43"/>
      <c r="E40" s="44"/>
      <c r="F40" s="44"/>
      <c r="G40" s="45"/>
      <c r="H40" s="24"/>
      <c r="I40" s="47"/>
      <c r="J40" s="46"/>
      <c r="K40" s="45"/>
      <c r="L40" s="24"/>
      <c r="M40" s="47"/>
      <c r="N40" s="46"/>
      <c r="O40" s="45"/>
      <c r="P40" s="24"/>
      <c r="Q40" s="47"/>
      <c r="R40" s="48"/>
      <c r="S40" s="49"/>
      <c r="T40" s="50"/>
    </row>
    <row r="41" spans="1:20" s="51" customFormat="1" x14ac:dyDescent="0.25">
      <c r="A41" s="43"/>
      <c r="B41" s="43"/>
      <c r="C41" s="43"/>
      <c r="D41" s="43"/>
      <c r="E41" s="44"/>
      <c r="F41" s="44"/>
      <c r="G41" s="45"/>
      <c r="H41" s="24"/>
      <c r="I41" s="47"/>
      <c r="J41" s="46"/>
      <c r="K41" s="45"/>
      <c r="L41" s="24"/>
      <c r="M41" s="47"/>
      <c r="N41" s="46"/>
      <c r="O41" s="45"/>
      <c r="P41" s="24"/>
      <c r="Q41" s="47"/>
      <c r="R41" s="48"/>
      <c r="S41" s="49"/>
      <c r="T41" s="50"/>
    </row>
    <row r="42" spans="1:20" s="51" customFormat="1" x14ac:dyDescent="0.25">
      <c r="A42" s="43"/>
      <c r="B42" s="43"/>
      <c r="C42" s="43"/>
      <c r="D42" s="43"/>
      <c r="E42" s="44"/>
      <c r="F42" s="44"/>
      <c r="G42" s="45"/>
      <c r="H42" s="24"/>
      <c r="I42" s="47"/>
      <c r="J42" s="46"/>
      <c r="K42" s="45"/>
      <c r="L42" s="24"/>
      <c r="M42" s="47"/>
      <c r="N42" s="46"/>
      <c r="O42" s="45"/>
      <c r="P42" s="24"/>
      <c r="Q42" s="47"/>
      <c r="R42" s="48"/>
      <c r="S42" s="49"/>
      <c r="T42" s="50"/>
    </row>
    <row r="43" spans="1:20" s="51" customFormat="1" ht="15" x14ac:dyDescent="0.25">
      <c r="A43" s="43"/>
      <c r="B43" s="43"/>
      <c r="C43" s="43"/>
      <c r="D43" s="43"/>
      <c r="E43" s="44"/>
      <c r="F43" s="44"/>
      <c r="G43" s="89"/>
      <c r="H43" s="46"/>
      <c r="I43" s="47"/>
      <c r="J43" s="46"/>
      <c r="K43" s="45"/>
      <c r="L43" s="46"/>
      <c r="M43" s="47"/>
      <c r="N43" s="46"/>
      <c r="O43" s="45"/>
      <c r="P43" s="46"/>
      <c r="Q43" s="47"/>
      <c r="R43" s="48"/>
      <c r="S43" s="49"/>
      <c r="T43" s="50"/>
    </row>
    <row r="44" spans="1:20" s="51" customFormat="1" x14ac:dyDescent="0.25">
      <c r="A44" s="43"/>
      <c r="B44" s="43"/>
      <c r="C44" s="43"/>
      <c r="D44" s="43"/>
      <c r="E44" s="44"/>
      <c r="F44" s="44"/>
      <c r="G44" s="45"/>
      <c r="H44" s="24"/>
      <c r="I44" s="47"/>
      <c r="J44" s="46"/>
      <c r="K44" s="45"/>
      <c r="L44" s="24"/>
      <c r="M44" s="47"/>
      <c r="N44" s="46"/>
      <c r="O44" s="45"/>
      <c r="P44" s="24"/>
      <c r="Q44" s="47"/>
      <c r="R44" s="48"/>
      <c r="S44" s="49"/>
      <c r="T44" s="50"/>
    </row>
    <row r="45" spans="1:20" s="51" customFormat="1" ht="15" x14ac:dyDescent="0.25">
      <c r="A45" s="43"/>
      <c r="B45" s="43"/>
      <c r="C45" s="43"/>
      <c r="D45" s="43"/>
      <c r="E45" s="44"/>
      <c r="F45" s="44"/>
      <c r="G45" s="89"/>
      <c r="H45" s="46"/>
      <c r="I45" s="47"/>
      <c r="J45" s="46"/>
      <c r="K45" s="89"/>
      <c r="L45" s="46"/>
      <c r="M45" s="47"/>
      <c r="N45" s="46"/>
      <c r="O45" s="89"/>
      <c r="P45" s="46"/>
      <c r="Q45" s="47"/>
      <c r="R45" s="48"/>
      <c r="S45" s="49"/>
      <c r="T45" s="50"/>
    </row>
    <row r="46" spans="1:20" s="51" customFormat="1" x14ac:dyDescent="0.25">
      <c r="A46" s="43"/>
      <c r="B46" s="43"/>
      <c r="C46" s="43"/>
      <c r="D46" s="43"/>
      <c r="E46" s="44"/>
      <c r="F46" s="44"/>
      <c r="G46" s="45"/>
      <c r="H46" s="24"/>
      <c r="I46" s="47"/>
      <c r="J46" s="46"/>
      <c r="K46" s="45"/>
      <c r="L46" s="24"/>
      <c r="M46" s="47"/>
      <c r="N46" s="46"/>
      <c r="O46" s="45"/>
      <c r="P46" s="24"/>
      <c r="Q46" s="47"/>
      <c r="R46" s="48"/>
      <c r="S46" s="49"/>
      <c r="T46" s="50"/>
    </row>
    <row r="47" spans="1:20" s="51" customFormat="1" x14ac:dyDescent="0.25">
      <c r="A47" s="43"/>
      <c r="B47" s="43"/>
      <c r="C47" s="43"/>
      <c r="D47" s="43"/>
      <c r="E47" s="44"/>
      <c r="F47" s="44"/>
      <c r="G47" s="45"/>
      <c r="H47" s="24"/>
      <c r="I47" s="47"/>
      <c r="J47" s="46"/>
      <c r="K47" s="45"/>
      <c r="L47" s="24"/>
      <c r="M47" s="47"/>
      <c r="N47" s="46"/>
      <c r="O47" s="45"/>
      <c r="P47" s="24"/>
      <c r="Q47" s="47"/>
      <c r="R47" s="48"/>
      <c r="S47" s="49"/>
      <c r="T47" s="50"/>
    </row>
    <row r="48" spans="1:20" s="51" customFormat="1" x14ac:dyDescent="0.25">
      <c r="A48" s="43"/>
      <c r="B48" s="43"/>
      <c r="C48" s="43"/>
      <c r="D48" s="43"/>
      <c r="E48" s="44"/>
      <c r="F48" s="44"/>
      <c r="G48" s="45"/>
      <c r="H48" s="24"/>
      <c r="I48" s="47"/>
      <c r="J48" s="46"/>
      <c r="K48" s="45"/>
      <c r="L48" s="24"/>
      <c r="M48" s="47"/>
      <c r="N48" s="46"/>
      <c r="O48" s="45"/>
      <c r="P48" s="24"/>
      <c r="Q48" s="47"/>
      <c r="R48" s="48"/>
      <c r="S48" s="49"/>
      <c r="T48" s="50"/>
    </row>
    <row r="49" spans="1:20" s="51" customFormat="1" x14ac:dyDescent="0.25">
      <c r="A49" s="43"/>
      <c r="B49" s="43"/>
      <c r="C49" s="43"/>
      <c r="D49" s="43"/>
      <c r="E49" s="44"/>
      <c r="F49" s="44"/>
      <c r="G49" s="45"/>
      <c r="H49" s="24"/>
      <c r="I49" s="47"/>
      <c r="J49" s="46"/>
      <c r="K49" s="45"/>
      <c r="L49" s="24"/>
      <c r="M49" s="47"/>
      <c r="N49" s="46"/>
      <c r="O49" s="45"/>
      <c r="P49" s="24"/>
      <c r="Q49" s="47"/>
      <c r="R49" s="48"/>
      <c r="S49" s="49"/>
      <c r="T49" s="50"/>
    </row>
    <row r="50" spans="1:20" s="51" customFormat="1" ht="15" x14ac:dyDescent="0.25">
      <c r="A50" s="43"/>
      <c r="B50" s="43"/>
      <c r="C50" s="43"/>
      <c r="D50" s="43"/>
      <c r="E50" s="44"/>
      <c r="F50" s="44"/>
      <c r="G50" s="88"/>
      <c r="H50" s="24"/>
      <c r="I50" s="47"/>
      <c r="J50" s="46"/>
      <c r="K50" s="45"/>
      <c r="L50" s="24"/>
      <c r="M50" s="47"/>
      <c r="N50" s="46"/>
      <c r="O50" s="52"/>
      <c r="P50" s="24"/>
      <c r="Q50" s="47"/>
      <c r="R50" s="48"/>
      <c r="S50" s="49"/>
      <c r="T50" s="50"/>
    </row>
    <row r="51" spans="1:20" s="51" customFormat="1" x14ac:dyDescent="0.25">
      <c r="A51" s="43"/>
      <c r="B51" s="43"/>
      <c r="C51" s="43"/>
      <c r="D51" s="43"/>
      <c r="E51" s="44"/>
      <c r="F51" s="44"/>
      <c r="G51" s="45"/>
      <c r="H51" s="24"/>
      <c r="I51" s="47"/>
      <c r="J51" s="46"/>
      <c r="K51" s="45"/>
      <c r="L51" s="24"/>
      <c r="M51" s="47"/>
      <c r="N51" s="46"/>
      <c r="O51" s="45"/>
      <c r="P51" s="24"/>
      <c r="Q51" s="47"/>
      <c r="R51" s="48"/>
      <c r="S51" s="49"/>
      <c r="T51" s="50"/>
    </row>
    <row r="52" spans="1:20" s="51" customFormat="1" x14ac:dyDescent="0.25">
      <c r="A52" s="43"/>
      <c r="B52" s="43"/>
      <c r="C52" s="43"/>
      <c r="D52" s="43"/>
      <c r="E52" s="44"/>
      <c r="F52" s="44"/>
      <c r="G52" s="45"/>
      <c r="H52" s="24"/>
      <c r="I52" s="47"/>
      <c r="J52" s="46"/>
      <c r="K52" s="45"/>
      <c r="L52" s="24"/>
      <c r="M52" s="47"/>
      <c r="N52" s="46"/>
      <c r="O52" s="45"/>
      <c r="P52" s="24"/>
      <c r="Q52" s="47"/>
      <c r="R52" s="48"/>
      <c r="S52" s="49"/>
      <c r="T52" s="50"/>
    </row>
    <row r="53" spans="1:20" s="51" customFormat="1" x14ac:dyDescent="0.25">
      <c r="A53" s="43"/>
      <c r="B53" s="43"/>
      <c r="C53" s="43"/>
      <c r="D53" s="43"/>
      <c r="E53" s="44"/>
      <c r="F53" s="44"/>
      <c r="G53" s="45"/>
      <c r="H53" s="24"/>
      <c r="I53" s="47"/>
      <c r="J53" s="46"/>
      <c r="K53" s="45"/>
      <c r="L53" s="24"/>
      <c r="M53" s="47"/>
      <c r="N53" s="46"/>
      <c r="O53" s="45"/>
      <c r="P53" s="24"/>
      <c r="Q53" s="47"/>
      <c r="R53" s="48"/>
      <c r="S53" s="49"/>
      <c r="T53" s="50"/>
    </row>
    <row r="54" spans="1:20" s="51" customFormat="1" ht="15" x14ac:dyDescent="0.25">
      <c r="A54" s="43"/>
      <c r="B54" s="43"/>
      <c r="C54" s="43"/>
      <c r="D54" s="43"/>
      <c r="E54" s="44"/>
      <c r="F54" s="44"/>
      <c r="G54" s="45"/>
      <c r="H54" s="24"/>
      <c r="I54" s="47"/>
      <c r="J54" s="46"/>
      <c r="K54" s="88"/>
      <c r="L54" s="24"/>
      <c r="M54" s="47"/>
      <c r="N54" s="46"/>
      <c r="O54" s="45"/>
      <c r="P54" s="24"/>
      <c r="Q54" s="47"/>
      <c r="R54" s="48"/>
      <c r="S54" s="49"/>
      <c r="T54" s="50"/>
    </row>
    <row r="55" spans="1:20" s="51" customFormat="1" x14ac:dyDescent="0.25">
      <c r="A55" s="43"/>
      <c r="B55" s="43"/>
      <c r="C55" s="43"/>
      <c r="D55" s="43"/>
      <c r="E55" s="44"/>
      <c r="F55" s="44"/>
      <c r="G55" s="45"/>
      <c r="H55" s="24"/>
      <c r="I55" s="47"/>
      <c r="J55" s="46"/>
      <c r="K55" s="45"/>
      <c r="L55" s="24"/>
      <c r="M55" s="47"/>
      <c r="N55" s="46"/>
      <c r="O55" s="45"/>
      <c r="P55" s="24"/>
      <c r="Q55" s="47"/>
      <c r="R55" s="48"/>
      <c r="S55" s="49"/>
      <c r="T55" s="50"/>
    </row>
    <row r="56" spans="1:20" s="51" customFormat="1" x14ac:dyDescent="0.25">
      <c r="A56" s="43"/>
      <c r="B56" s="43"/>
      <c r="C56" s="43"/>
      <c r="D56" s="43"/>
      <c r="E56" s="44"/>
      <c r="F56" s="44"/>
      <c r="G56" s="45"/>
      <c r="H56" s="24"/>
      <c r="I56" s="47"/>
      <c r="J56" s="46"/>
      <c r="K56" s="45"/>
      <c r="L56" s="24"/>
      <c r="M56" s="47"/>
      <c r="N56" s="46"/>
      <c r="O56" s="45"/>
      <c r="P56" s="24"/>
      <c r="Q56" s="47"/>
      <c r="R56" s="48"/>
      <c r="S56" s="49"/>
      <c r="T56" s="50"/>
    </row>
    <row r="57" spans="1:20" s="51" customFormat="1" x14ac:dyDescent="0.25">
      <c r="A57" s="43"/>
      <c r="B57" s="43"/>
      <c r="C57" s="43"/>
      <c r="D57" s="43"/>
      <c r="E57" s="44"/>
      <c r="F57" s="44"/>
      <c r="G57" s="45"/>
      <c r="H57" s="24"/>
      <c r="I57" s="47"/>
      <c r="J57" s="46"/>
      <c r="K57" s="45"/>
      <c r="L57" s="24"/>
      <c r="M57" s="47"/>
      <c r="N57" s="46"/>
      <c r="O57" s="45"/>
      <c r="P57" s="24"/>
      <c r="Q57" s="47"/>
      <c r="R57" s="48"/>
      <c r="S57" s="49"/>
      <c r="T57" s="50"/>
    </row>
    <row r="58" spans="1:20" s="51" customFormat="1" x14ac:dyDescent="0.25">
      <c r="A58" s="43"/>
      <c r="B58" s="43"/>
      <c r="C58" s="43"/>
      <c r="D58" s="43"/>
      <c r="E58" s="44"/>
      <c r="F58" s="44"/>
      <c r="G58" s="45"/>
      <c r="H58" s="24"/>
      <c r="I58" s="47"/>
      <c r="J58" s="46"/>
      <c r="K58" s="45"/>
      <c r="L58" s="24"/>
      <c r="M58" s="47"/>
      <c r="N58" s="46"/>
      <c r="O58" s="45"/>
      <c r="P58" s="24"/>
      <c r="Q58" s="47"/>
      <c r="R58" s="48"/>
      <c r="S58" s="49"/>
      <c r="T58" s="50"/>
    </row>
    <row r="59" spans="1:20" s="63" customFormat="1" ht="15" x14ac:dyDescent="0.25">
      <c r="A59" s="58"/>
      <c r="B59" s="58"/>
      <c r="C59" s="58"/>
      <c r="D59" s="59"/>
      <c r="E59" s="60"/>
      <c r="F59" s="60"/>
      <c r="G59" s="58"/>
      <c r="H59" s="54"/>
      <c r="I59" s="55"/>
      <c r="J59" s="54"/>
      <c r="K59" s="64"/>
      <c r="L59" s="54"/>
      <c r="M59" s="55"/>
      <c r="N59" s="54"/>
      <c r="O59" s="58"/>
      <c r="P59" s="54"/>
      <c r="Q59" s="55"/>
      <c r="R59" s="56"/>
      <c r="S59" s="61"/>
      <c r="T59" s="62"/>
    </row>
    <row r="60" spans="1:20" s="63" customFormat="1" x14ac:dyDescent="0.25">
      <c r="A60" s="58"/>
      <c r="B60" s="58"/>
      <c r="C60" s="58"/>
      <c r="D60" s="59"/>
      <c r="E60" s="60"/>
      <c r="F60" s="60"/>
      <c r="G60" s="58"/>
      <c r="H60" s="54"/>
      <c r="I60" s="55"/>
      <c r="J60" s="54"/>
      <c r="K60" s="58"/>
      <c r="L60" s="54"/>
      <c r="M60" s="55"/>
      <c r="N60" s="54"/>
      <c r="O60" s="58"/>
      <c r="P60" s="54"/>
      <c r="Q60" s="55"/>
      <c r="R60" s="56"/>
      <c r="S60" s="61"/>
      <c r="T60" s="62"/>
    </row>
    <row r="61" spans="1:20" s="63" customFormat="1" x14ac:dyDescent="0.25">
      <c r="A61" s="58"/>
      <c r="B61" s="58"/>
      <c r="C61" s="58"/>
      <c r="D61" s="59"/>
      <c r="E61" s="60"/>
      <c r="F61" s="60"/>
      <c r="G61" s="75"/>
      <c r="H61" s="54"/>
      <c r="I61" s="55"/>
      <c r="J61" s="54"/>
      <c r="K61" s="75"/>
      <c r="L61" s="54"/>
      <c r="M61" s="55"/>
      <c r="N61" s="54"/>
      <c r="O61" s="53"/>
      <c r="P61" s="54"/>
      <c r="Q61" s="55"/>
      <c r="R61" s="56"/>
      <c r="S61" s="61"/>
      <c r="T61" s="62"/>
    </row>
    <row r="62" spans="1:20" s="63" customFormat="1" x14ac:dyDescent="0.25">
      <c r="A62" s="58"/>
      <c r="B62" s="58"/>
      <c r="C62" s="58"/>
      <c r="D62" s="59"/>
      <c r="E62" s="60"/>
      <c r="F62" s="60"/>
      <c r="G62" s="53"/>
      <c r="H62" s="54"/>
      <c r="I62" s="55"/>
      <c r="J62" s="54"/>
      <c r="K62" s="53"/>
      <c r="L62" s="54"/>
      <c r="M62" s="55"/>
      <c r="N62" s="54"/>
      <c r="O62" s="58"/>
      <c r="P62" s="54"/>
      <c r="Q62" s="55"/>
      <c r="R62" s="56"/>
      <c r="S62" s="61"/>
      <c r="T62" s="62"/>
    </row>
    <row r="63" spans="1:20" s="63" customFormat="1" x14ac:dyDescent="0.25">
      <c r="A63" s="58"/>
      <c r="B63" s="58"/>
      <c r="C63" s="58"/>
      <c r="D63" s="59"/>
      <c r="E63" s="60"/>
      <c r="F63" s="60"/>
      <c r="G63" s="75"/>
      <c r="H63" s="54"/>
      <c r="I63" s="55"/>
      <c r="J63" s="54"/>
      <c r="K63" s="58"/>
      <c r="L63" s="54"/>
      <c r="M63" s="55"/>
      <c r="N63" s="54"/>
      <c r="O63" s="58"/>
      <c r="P63" s="54"/>
      <c r="Q63" s="55"/>
      <c r="R63" s="56"/>
      <c r="S63" s="61"/>
      <c r="T63" s="62"/>
    </row>
    <row r="64" spans="1:20" s="63" customFormat="1" ht="15" x14ac:dyDescent="0.25">
      <c r="A64" s="58"/>
      <c r="B64" s="58"/>
      <c r="C64" s="58"/>
      <c r="D64" s="59"/>
      <c r="E64" s="60"/>
      <c r="F64" s="60"/>
      <c r="G64" s="64"/>
      <c r="H64" s="54"/>
      <c r="I64" s="55"/>
      <c r="J64" s="54"/>
      <c r="K64" s="58"/>
      <c r="L64" s="54"/>
      <c r="M64" s="55"/>
      <c r="N64" s="54"/>
      <c r="O64" s="58"/>
      <c r="P64" s="54"/>
      <c r="Q64" s="55"/>
      <c r="R64" s="56"/>
      <c r="S64" s="61"/>
      <c r="T64" s="62"/>
    </row>
    <row r="65" spans="1:20" s="63" customFormat="1" x14ac:dyDescent="0.25">
      <c r="A65" s="58"/>
      <c r="B65" s="58"/>
      <c r="C65" s="58"/>
      <c r="D65" s="59"/>
      <c r="E65" s="60"/>
      <c r="F65" s="60"/>
      <c r="G65" s="53"/>
      <c r="H65" s="54"/>
      <c r="I65" s="55"/>
      <c r="J65" s="54"/>
      <c r="K65" s="53"/>
      <c r="L65" s="54"/>
      <c r="M65" s="55"/>
      <c r="N65" s="54"/>
      <c r="O65" s="53"/>
      <c r="P65" s="54"/>
      <c r="Q65" s="55"/>
      <c r="R65" s="56"/>
      <c r="S65" s="61"/>
      <c r="T65" s="62"/>
    </row>
    <row r="66" spans="1:20" s="63" customFormat="1" x14ac:dyDescent="0.25">
      <c r="A66" s="58"/>
      <c r="B66" s="58"/>
      <c r="C66" s="58"/>
      <c r="D66" s="59"/>
      <c r="E66" s="60"/>
      <c r="F66" s="60"/>
      <c r="G66" s="58"/>
      <c r="H66" s="54"/>
      <c r="I66" s="55"/>
      <c r="J66" s="54"/>
      <c r="K66" s="58"/>
      <c r="L66" s="54"/>
      <c r="M66" s="55"/>
      <c r="N66" s="54"/>
      <c r="O66" s="58"/>
      <c r="P66" s="54"/>
      <c r="Q66" s="55"/>
      <c r="R66" s="56"/>
      <c r="S66" s="61"/>
      <c r="T66" s="62"/>
    </row>
    <row r="67" spans="1:20" s="63" customFormat="1" x14ac:dyDescent="0.25">
      <c r="A67" s="58"/>
      <c r="B67" s="58"/>
      <c r="C67" s="58"/>
      <c r="D67" s="59"/>
      <c r="E67" s="60"/>
      <c r="F67" s="60"/>
      <c r="G67" s="58"/>
      <c r="H67" s="54"/>
      <c r="I67" s="55"/>
      <c r="J67" s="54"/>
      <c r="K67" s="58"/>
      <c r="L67" s="54"/>
      <c r="M67" s="55"/>
      <c r="N67" s="54"/>
      <c r="O67" s="53"/>
      <c r="P67" s="54"/>
      <c r="Q67" s="55"/>
      <c r="R67" s="56"/>
      <c r="S67" s="61"/>
      <c r="T67" s="62"/>
    </row>
    <row r="68" spans="1:20" s="63" customFormat="1" x14ac:dyDescent="0.25">
      <c r="A68" s="58"/>
      <c r="B68" s="58"/>
      <c r="C68" s="58"/>
      <c r="D68" s="59"/>
      <c r="E68" s="60"/>
      <c r="F68" s="60"/>
      <c r="G68" s="58"/>
      <c r="H68" s="54"/>
      <c r="I68" s="55"/>
      <c r="J68" s="54"/>
      <c r="K68" s="58"/>
      <c r="L68" s="54"/>
      <c r="M68" s="55"/>
      <c r="N68" s="54"/>
      <c r="O68" s="58"/>
      <c r="P68" s="54"/>
      <c r="Q68" s="55"/>
      <c r="R68" s="56"/>
      <c r="S68" s="61"/>
      <c r="T68" s="62"/>
    </row>
    <row r="69" spans="1:20" s="63" customFormat="1" ht="15" x14ac:dyDescent="0.25">
      <c r="A69" s="58"/>
      <c r="B69" s="58"/>
      <c r="C69" s="58"/>
      <c r="D69" s="59"/>
      <c r="E69" s="60"/>
      <c r="F69" s="60"/>
      <c r="G69" s="64"/>
      <c r="H69" s="54"/>
      <c r="I69" s="55"/>
      <c r="J69" s="54"/>
      <c r="K69" s="64"/>
      <c r="L69" s="54"/>
      <c r="M69" s="55"/>
      <c r="N69" s="54"/>
      <c r="O69" s="64"/>
      <c r="P69" s="54"/>
      <c r="Q69" s="55"/>
      <c r="R69" s="56"/>
      <c r="S69" s="61"/>
      <c r="T69" s="62"/>
    </row>
    <row r="70" spans="1:20" s="63" customFormat="1" x14ac:dyDescent="0.25">
      <c r="A70" s="58"/>
      <c r="B70" s="58"/>
      <c r="C70" s="58"/>
      <c r="D70" s="59"/>
      <c r="E70" s="60"/>
      <c r="F70" s="60"/>
      <c r="G70" s="53"/>
      <c r="H70" s="54"/>
      <c r="I70" s="55"/>
      <c r="J70" s="54"/>
      <c r="K70" s="53"/>
      <c r="L70" s="54"/>
      <c r="M70" s="55"/>
      <c r="N70" s="54"/>
      <c r="O70" s="53"/>
      <c r="P70" s="54"/>
      <c r="Q70" s="55"/>
      <c r="R70" s="56"/>
      <c r="S70" s="61"/>
      <c r="T70" s="62"/>
    </row>
    <row r="71" spans="1:20" s="63" customFormat="1" x14ac:dyDescent="0.25">
      <c r="A71" s="58"/>
      <c r="B71" s="58"/>
      <c r="C71" s="58"/>
      <c r="D71" s="59"/>
      <c r="E71" s="60"/>
      <c r="F71" s="60"/>
      <c r="G71" s="58"/>
      <c r="H71" s="54"/>
      <c r="I71" s="55"/>
      <c r="J71" s="54"/>
      <c r="K71" s="58"/>
      <c r="L71" s="54"/>
      <c r="M71" s="55"/>
      <c r="N71" s="54"/>
      <c r="O71" s="58"/>
      <c r="P71" s="54"/>
      <c r="Q71" s="55"/>
      <c r="R71" s="56"/>
      <c r="S71" s="61"/>
      <c r="T71" s="62"/>
    </row>
    <row r="72" spans="1:20" s="63" customFormat="1" x14ac:dyDescent="0.25">
      <c r="A72" s="58"/>
      <c r="B72" s="58"/>
      <c r="C72" s="58"/>
      <c r="D72" s="59"/>
      <c r="E72" s="60"/>
      <c r="F72" s="60"/>
      <c r="G72" s="58"/>
      <c r="H72" s="54"/>
      <c r="I72" s="55"/>
      <c r="J72" s="54"/>
      <c r="K72" s="58"/>
      <c r="L72" s="54"/>
      <c r="M72" s="55"/>
      <c r="N72" s="54"/>
      <c r="O72" s="58"/>
      <c r="P72" s="54"/>
      <c r="Q72" s="55"/>
      <c r="R72" s="56"/>
      <c r="S72" s="61"/>
      <c r="T72" s="62"/>
    </row>
    <row r="73" spans="1:20" s="63" customFormat="1" ht="15" x14ac:dyDescent="0.25">
      <c r="A73" s="58"/>
      <c r="B73" s="58"/>
      <c r="C73" s="58"/>
      <c r="D73" s="59"/>
      <c r="E73" s="60"/>
      <c r="F73" s="60"/>
      <c r="G73" s="58"/>
      <c r="H73" s="54"/>
      <c r="I73" s="55"/>
      <c r="J73" s="54"/>
      <c r="K73" s="58"/>
      <c r="L73" s="54"/>
      <c r="M73" s="55"/>
      <c r="N73" s="54"/>
      <c r="O73" s="64"/>
      <c r="P73" s="54"/>
      <c r="Q73" s="55"/>
      <c r="R73" s="56"/>
      <c r="S73" s="61"/>
      <c r="T73" s="62"/>
    </row>
    <row r="74" spans="1:20" s="63" customFormat="1" x14ac:dyDescent="0.25">
      <c r="A74" s="58"/>
      <c r="B74" s="58"/>
      <c r="C74" s="58"/>
      <c r="D74" s="59"/>
      <c r="E74" s="60"/>
      <c r="F74" s="60"/>
      <c r="G74" s="53"/>
      <c r="H74" s="54"/>
      <c r="I74" s="55"/>
      <c r="J74" s="54"/>
      <c r="K74" s="53"/>
      <c r="L74" s="54"/>
      <c r="M74" s="55"/>
      <c r="N74" s="54"/>
      <c r="O74" s="53"/>
      <c r="P74" s="54"/>
      <c r="Q74" s="55"/>
      <c r="R74" s="56"/>
      <c r="S74" s="61"/>
      <c r="T74" s="62"/>
    </row>
    <row r="75" spans="1:20" s="63" customFormat="1" x14ac:dyDescent="0.25">
      <c r="A75" s="58"/>
      <c r="B75" s="58"/>
      <c r="C75" s="58"/>
      <c r="D75" s="59"/>
      <c r="E75" s="60"/>
      <c r="F75" s="60"/>
      <c r="G75" s="58"/>
      <c r="H75" s="54"/>
      <c r="I75" s="55"/>
      <c r="J75" s="54"/>
      <c r="K75" s="53"/>
      <c r="L75" s="54"/>
      <c r="M75" s="55"/>
      <c r="N75" s="54"/>
      <c r="O75" s="53"/>
      <c r="P75" s="54"/>
      <c r="Q75" s="55"/>
      <c r="R75" s="56"/>
      <c r="S75" s="61"/>
      <c r="T75" s="62"/>
    </row>
    <row r="76" spans="1:20" s="63" customFormat="1" x14ac:dyDescent="0.25">
      <c r="A76" s="58"/>
      <c r="B76" s="58"/>
      <c r="C76" s="58"/>
      <c r="D76" s="59"/>
      <c r="E76" s="60"/>
      <c r="F76" s="60"/>
      <c r="G76" s="53"/>
      <c r="H76" s="54"/>
      <c r="I76" s="55"/>
      <c r="J76" s="54"/>
      <c r="K76" s="53"/>
      <c r="L76" s="54"/>
      <c r="M76" s="55"/>
      <c r="N76" s="54"/>
      <c r="O76" s="53"/>
      <c r="P76" s="54"/>
      <c r="Q76" s="55"/>
      <c r="R76" s="56"/>
      <c r="S76" s="61"/>
      <c r="T76" s="62"/>
    </row>
    <row r="77" spans="1:20" s="63" customFormat="1" x14ac:dyDescent="0.25">
      <c r="A77" s="58"/>
      <c r="B77" s="58"/>
      <c r="C77" s="58"/>
      <c r="D77" s="59"/>
      <c r="E77" s="60"/>
      <c r="F77" s="60"/>
      <c r="G77" s="53"/>
      <c r="H77" s="54"/>
      <c r="I77" s="55"/>
      <c r="J77" s="54"/>
      <c r="K77" s="58"/>
      <c r="L77" s="54"/>
      <c r="M77" s="55"/>
      <c r="N77" s="54"/>
      <c r="O77" s="53"/>
      <c r="P77" s="54"/>
      <c r="Q77" s="55"/>
      <c r="R77" s="56"/>
      <c r="S77" s="61"/>
      <c r="T77" s="62"/>
    </row>
    <row r="78" spans="1:20" s="63" customFormat="1" x14ac:dyDescent="0.25">
      <c r="A78" s="58"/>
      <c r="B78" s="58"/>
      <c r="C78" s="58"/>
      <c r="D78" s="59"/>
      <c r="E78" s="60"/>
      <c r="F78" s="60"/>
      <c r="G78" s="53"/>
      <c r="H78" s="54"/>
      <c r="I78" s="55"/>
      <c r="J78" s="54"/>
      <c r="K78" s="58"/>
      <c r="L78" s="54"/>
      <c r="M78" s="55"/>
      <c r="N78" s="54"/>
      <c r="O78" s="53"/>
      <c r="P78" s="54"/>
      <c r="Q78" s="55"/>
      <c r="R78" s="56"/>
      <c r="S78" s="61"/>
      <c r="T78" s="62"/>
    </row>
    <row r="79" spans="1:20" s="63" customFormat="1" x14ac:dyDescent="0.25">
      <c r="A79" s="58"/>
      <c r="B79" s="58"/>
      <c r="C79" s="58"/>
      <c r="D79" s="59"/>
      <c r="E79" s="60"/>
      <c r="F79" s="60"/>
      <c r="G79" s="58"/>
      <c r="H79" s="54"/>
      <c r="I79" s="55"/>
      <c r="J79" s="54"/>
      <c r="K79" s="58"/>
      <c r="L79" s="54"/>
      <c r="M79" s="55"/>
      <c r="N79" s="54"/>
      <c r="O79" s="58"/>
      <c r="P79" s="54"/>
      <c r="Q79" s="55"/>
      <c r="R79" s="56"/>
      <c r="S79" s="61"/>
      <c r="T79" s="62"/>
    </row>
    <row r="80" spans="1:20" s="63" customFormat="1" x14ac:dyDescent="0.25">
      <c r="A80" s="58"/>
      <c r="B80" s="58"/>
      <c r="C80" s="58"/>
      <c r="D80" s="59"/>
      <c r="E80" s="60"/>
      <c r="F80" s="60"/>
      <c r="G80" s="53"/>
      <c r="H80" s="54"/>
      <c r="I80" s="55"/>
      <c r="J80" s="54"/>
      <c r="K80" s="53"/>
      <c r="L80" s="54"/>
      <c r="M80" s="55"/>
      <c r="N80" s="54"/>
      <c r="O80" s="53"/>
      <c r="P80" s="54"/>
      <c r="Q80" s="55"/>
      <c r="R80" s="56"/>
      <c r="S80" s="61"/>
      <c r="T80" s="62"/>
    </row>
    <row r="81" spans="1:20" s="63" customFormat="1" x14ac:dyDescent="0.25">
      <c r="A81" s="58"/>
      <c r="B81" s="58"/>
      <c r="C81" s="58"/>
      <c r="D81" s="59"/>
      <c r="E81" s="60"/>
      <c r="F81" s="60"/>
      <c r="G81" s="53"/>
      <c r="H81" s="54"/>
      <c r="I81" s="55"/>
      <c r="J81" s="54"/>
      <c r="K81" s="58"/>
      <c r="L81" s="54"/>
      <c r="M81" s="55"/>
      <c r="N81" s="54"/>
      <c r="O81" s="53"/>
      <c r="P81" s="54"/>
      <c r="Q81" s="55"/>
      <c r="R81" s="56"/>
      <c r="S81" s="61"/>
      <c r="T81" s="62"/>
    </row>
    <row r="82" spans="1:20" s="63" customFormat="1" x14ac:dyDescent="0.25">
      <c r="A82" s="58"/>
      <c r="B82" s="58"/>
      <c r="C82" s="58"/>
      <c r="D82" s="59"/>
      <c r="E82" s="60"/>
      <c r="F82" s="60"/>
      <c r="G82" s="53"/>
      <c r="H82" s="54"/>
      <c r="I82" s="55"/>
      <c r="J82" s="54"/>
      <c r="K82" s="58"/>
      <c r="L82" s="54"/>
      <c r="M82" s="55"/>
      <c r="N82" s="54"/>
      <c r="O82" s="53"/>
      <c r="P82" s="54"/>
      <c r="Q82" s="55"/>
      <c r="R82" s="56"/>
      <c r="S82" s="61"/>
      <c r="T82" s="62"/>
    </row>
    <row r="83" spans="1:20" s="63" customFormat="1" x14ac:dyDescent="0.25">
      <c r="A83" s="58"/>
      <c r="B83" s="58"/>
      <c r="C83" s="58"/>
      <c r="D83" s="59"/>
      <c r="E83" s="60"/>
      <c r="F83" s="60"/>
      <c r="G83" s="53"/>
      <c r="H83" s="54"/>
      <c r="I83" s="55"/>
      <c r="J83" s="54"/>
      <c r="K83" s="53"/>
      <c r="L83" s="54"/>
      <c r="M83" s="55"/>
      <c r="N83" s="54"/>
      <c r="O83" s="53"/>
      <c r="P83" s="54"/>
      <c r="Q83" s="55"/>
      <c r="R83" s="56"/>
      <c r="S83" s="61"/>
      <c r="T83" s="62"/>
    </row>
    <row r="84" spans="1:20" s="63" customFormat="1" x14ac:dyDescent="0.25">
      <c r="A84" s="58"/>
      <c r="B84" s="58"/>
      <c r="C84" s="58"/>
      <c r="D84" s="59"/>
      <c r="E84" s="60"/>
      <c r="F84" s="60"/>
      <c r="G84" s="53"/>
      <c r="H84" s="54"/>
      <c r="I84" s="55"/>
      <c r="J84" s="54"/>
      <c r="K84" s="53"/>
      <c r="L84" s="54"/>
      <c r="M84" s="55"/>
      <c r="N84" s="54"/>
      <c r="O84" s="53"/>
      <c r="P84" s="54"/>
      <c r="Q84" s="55"/>
      <c r="R84" s="56"/>
      <c r="S84" s="61"/>
      <c r="T84" s="62"/>
    </row>
    <row r="85" spans="1:20" s="63" customFormat="1" x14ac:dyDescent="0.25">
      <c r="A85" s="58"/>
      <c r="B85" s="58"/>
      <c r="C85" s="58"/>
      <c r="D85" s="59"/>
      <c r="E85" s="60"/>
      <c r="F85" s="60"/>
      <c r="G85" s="53"/>
      <c r="H85" s="54"/>
      <c r="I85" s="55"/>
      <c r="J85" s="54"/>
      <c r="K85" s="53"/>
      <c r="L85" s="54"/>
      <c r="M85" s="55"/>
      <c r="N85" s="54"/>
      <c r="O85" s="53"/>
      <c r="P85" s="54"/>
      <c r="Q85" s="55"/>
      <c r="R85" s="56"/>
      <c r="S85" s="61"/>
      <c r="T85" s="62"/>
    </row>
    <row r="86" spans="1:20" s="63" customFormat="1" x14ac:dyDescent="0.25">
      <c r="A86" s="58"/>
      <c r="B86" s="58"/>
      <c r="C86" s="58"/>
      <c r="D86" s="59"/>
      <c r="E86" s="60"/>
      <c r="F86" s="60"/>
      <c r="G86" s="53"/>
      <c r="H86" s="54"/>
      <c r="I86" s="55"/>
      <c r="J86" s="54"/>
      <c r="K86" s="53"/>
      <c r="L86" s="54"/>
      <c r="M86" s="55"/>
      <c r="N86" s="54"/>
      <c r="O86" s="53"/>
      <c r="P86" s="54"/>
      <c r="Q86" s="55"/>
      <c r="R86" s="56"/>
      <c r="S86" s="61"/>
      <c r="T86" s="62"/>
    </row>
    <row r="87" spans="1:20" s="63" customFormat="1" x14ac:dyDescent="0.25">
      <c r="A87" s="58"/>
      <c r="B87" s="58"/>
      <c r="C87" s="58"/>
      <c r="D87" s="59"/>
      <c r="E87" s="60"/>
      <c r="F87" s="60"/>
      <c r="G87" s="53"/>
      <c r="H87" s="54"/>
      <c r="I87" s="55"/>
      <c r="J87" s="54"/>
      <c r="K87" s="53"/>
      <c r="L87" s="54"/>
      <c r="M87" s="55"/>
      <c r="N87" s="54"/>
      <c r="O87" s="53"/>
      <c r="P87" s="54"/>
      <c r="Q87" s="55"/>
      <c r="R87" s="56"/>
      <c r="S87" s="61"/>
      <c r="T87" s="62"/>
    </row>
    <row r="88" spans="1:20" s="63" customFormat="1" x14ac:dyDescent="0.25">
      <c r="A88" s="58"/>
      <c r="B88" s="58"/>
      <c r="C88" s="58"/>
      <c r="D88" s="59"/>
      <c r="E88" s="60"/>
      <c r="F88" s="60"/>
      <c r="G88" s="53"/>
      <c r="H88" s="54"/>
      <c r="I88" s="55"/>
      <c r="J88" s="54"/>
      <c r="K88" s="53"/>
      <c r="L88" s="54"/>
      <c r="M88" s="55"/>
      <c r="N88" s="54"/>
      <c r="O88" s="53"/>
      <c r="P88" s="54"/>
      <c r="Q88" s="55"/>
      <c r="R88" s="56"/>
      <c r="S88" s="61"/>
      <c r="T88" s="62"/>
    </row>
    <row r="89" spans="1:20" s="63" customFormat="1" x14ac:dyDescent="0.25">
      <c r="A89" s="58"/>
      <c r="B89" s="58"/>
      <c r="C89" s="58"/>
      <c r="D89" s="59"/>
      <c r="E89" s="60"/>
      <c r="F89" s="60"/>
      <c r="G89" s="53"/>
      <c r="H89" s="54"/>
      <c r="I89" s="55"/>
      <c r="J89" s="54"/>
      <c r="K89" s="53"/>
      <c r="L89" s="54"/>
      <c r="M89" s="55"/>
      <c r="N89" s="54"/>
      <c r="O89" s="53"/>
      <c r="P89" s="54"/>
      <c r="Q89" s="55"/>
      <c r="R89" s="56"/>
      <c r="S89" s="61"/>
      <c r="T89" s="62"/>
    </row>
    <row r="90" spans="1:20" s="63" customFormat="1" x14ac:dyDescent="0.25">
      <c r="A90" s="58"/>
      <c r="B90" s="58"/>
      <c r="C90" s="58"/>
      <c r="D90" s="59"/>
      <c r="E90" s="60"/>
      <c r="F90" s="60"/>
      <c r="G90" s="53"/>
      <c r="H90" s="54"/>
      <c r="I90" s="55"/>
      <c r="J90" s="54"/>
      <c r="K90" s="53"/>
      <c r="L90" s="54"/>
      <c r="M90" s="55"/>
      <c r="N90" s="54"/>
      <c r="O90" s="53"/>
      <c r="P90" s="54"/>
      <c r="Q90" s="55"/>
      <c r="R90" s="56"/>
      <c r="S90" s="61"/>
      <c r="T90" s="62"/>
    </row>
    <row r="91" spans="1:20" s="63" customFormat="1" x14ac:dyDescent="0.25">
      <c r="A91" s="58"/>
      <c r="B91" s="58"/>
      <c r="C91" s="58"/>
      <c r="D91" s="59"/>
      <c r="E91" s="60"/>
      <c r="F91" s="60"/>
      <c r="G91" s="53"/>
      <c r="H91" s="54"/>
      <c r="I91" s="55"/>
      <c r="J91" s="54"/>
      <c r="K91" s="58"/>
      <c r="L91" s="54"/>
      <c r="M91" s="55"/>
      <c r="N91" s="54"/>
      <c r="O91" s="53"/>
      <c r="P91" s="54"/>
      <c r="Q91" s="55"/>
      <c r="R91" s="56"/>
      <c r="S91" s="61"/>
      <c r="T91" s="62"/>
    </row>
    <row r="92" spans="1:20" s="63" customFormat="1" x14ac:dyDescent="0.25">
      <c r="A92" s="58"/>
      <c r="B92" s="58"/>
      <c r="C92" s="58"/>
      <c r="D92" s="59"/>
      <c r="E92" s="60"/>
      <c r="F92" s="60"/>
      <c r="G92" s="53"/>
      <c r="H92" s="54"/>
      <c r="I92" s="55"/>
      <c r="J92" s="54"/>
      <c r="K92" s="58"/>
      <c r="L92" s="54"/>
      <c r="M92" s="55"/>
      <c r="N92" s="54"/>
      <c r="O92" s="53"/>
      <c r="P92" s="54"/>
      <c r="Q92" s="55"/>
      <c r="R92" s="56"/>
      <c r="S92" s="61"/>
      <c r="T92" s="62"/>
    </row>
    <row r="93" spans="1:20" s="63" customFormat="1" x14ac:dyDescent="0.25">
      <c r="A93" s="58"/>
      <c r="B93" s="58"/>
      <c r="C93" s="58"/>
      <c r="D93" s="59"/>
      <c r="E93" s="60"/>
      <c r="F93" s="60"/>
      <c r="G93" s="53"/>
      <c r="H93" s="54"/>
      <c r="I93" s="55"/>
      <c r="J93" s="54"/>
      <c r="K93" s="53"/>
      <c r="L93" s="54"/>
      <c r="M93" s="55"/>
      <c r="N93" s="54"/>
      <c r="O93" s="53"/>
      <c r="P93" s="54"/>
      <c r="Q93" s="55"/>
      <c r="R93" s="56"/>
      <c r="S93" s="61"/>
      <c r="T93" s="62"/>
    </row>
    <row r="94" spans="1:20" s="63" customFormat="1" x14ac:dyDescent="0.25">
      <c r="A94" s="58"/>
      <c r="B94" s="58"/>
      <c r="C94" s="58"/>
      <c r="D94" s="59"/>
      <c r="E94" s="60"/>
      <c r="F94" s="60"/>
      <c r="G94" s="53"/>
      <c r="H94" s="54"/>
      <c r="I94" s="55"/>
      <c r="J94" s="54"/>
      <c r="K94" s="58"/>
      <c r="L94" s="54"/>
      <c r="M94" s="55"/>
      <c r="N94" s="54"/>
      <c r="O94" s="53"/>
      <c r="P94" s="54"/>
      <c r="Q94" s="55"/>
      <c r="R94" s="56"/>
      <c r="S94" s="61"/>
      <c r="T94" s="62"/>
    </row>
    <row r="95" spans="1:20" s="63" customFormat="1" x14ac:dyDescent="0.25">
      <c r="A95" s="58"/>
      <c r="B95" s="58"/>
      <c r="C95" s="58"/>
      <c r="D95" s="59"/>
      <c r="E95" s="60"/>
      <c r="F95" s="60"/>
      <c r="G95" s="53"/>
      <c r="H95" s="54"/>
      <c r="I95" s="55"/>
      <c r="J95" s="54"/>
      <c r="K95" s="53"/>
      <c r="L95" s="54"/>
      <c r="M95" s="55"/>
      <c r="N95" s="54"/>
      <c r="O95" s="53"/>
      <c r="P95" s="54"/>
      <c r="Q95" s="55"/>
      <c r="R95" s="56"/>
      <c r="S95" s="61"/>
      <c r="T95" s="62"/>
    </row>
    <row r="96" spans="1:20" s="63" customFormat="1" x14ac:dyDescent="0.25">
      <c r="A96" s="58"/>
      <c r="B96" s="58"/>
      <c r="C96" s="58"/>
      <c r="D96" s="59"/>
      <c r="E96" s="60"/>
      <c r="F96" s="60"/>
      <c r="G96" s="53"/>
      <c r="H96" s="54"/>
      <c r="I96" s="55"/>
      <c r="J96" s="54"/>
      <c r="K96" s="53"/>
      <c r="L96" s="54"/>
      <c r="M96" s="55"/>
      <c r="N96" s="54"/>
      <c r="O96" s="53"/>
      <c r="P96" s="54"/>
      <c r="Q96" s="55"/>
      <c r="R96" s="56"/>
      <c r="S96" s="61"/>
      <c r="T96" s="62"/>
    </row>
    <row r="97" spans="1:20" s="63" customFormat="1" x14ac:dyDescent="0.25">
      <c r="A97" s="58"/>
      <c r="B97" s="58"/>
      <c r="C97" s="58"/>
      <c r="D97" s="59"/>
      <c r="E97" s="60"/>
      <c r="F97" s="60"/>
      <c r="G97" s="53"/>
      <c r="H97" s="54"/>
      <c r="I97" s="55"/>
      <c r="J97" s="54"/>
      <c r="K97" s="53"/>
      <c r="L97" s="54"/>
      <c r="M97" s="55"/>
      <c r="N97" s="54"/>
      <c r="O97" s="53"/>
      <c r="P97" s="54"/>
      <c r="Q97" s="55"/>
      <c r="R97" s="56"/>
      <c r="S97" s="61"/>
      <c r="T97" s="62"/>
    </row>
    <row r="98" spans="1:20" s="63" customFormat="1" x14ac:dyDescent="0.25">
      <c r="A98" s="58"/>
      <c r="B98" s="58"/>
      <c r="C98" s="58"/>
      <c r="D98" s="59"/>
      <c r="E98" s="60"/>
      <c r="F98" s="60"/>
      <c r="G98" s="53"/>
      <c r="H98" s="54"/>
      <c r="I98" s="55"/>
      <c r="J98" s="54"/>
      <c r="K98" s="53"/>
      <c r="L98" s="54"/>
      <c r="M98" s="55"/>
      <c r="N98" s="54"/>
      <c r="O98" s="53"/>
      <c r="P98" s="54"/>
      <c r="Q98" s="55"/>
      <c r="R98" s="56"/>
      <c r="S98" s="61"/>
      <c r="T98" s="62"/>
    </row>
    <row r="99" spans="1:20" s="63" customFormat="1" ht="15" x14ac:dyDescent="0.25">
      <c r="A99" s="58"/>
      <c r="B99" s="58"/>
      <c r="C99" s="58"/>
      <c r="D99" s="59"/>
      <c r="E99" s="60"/>
      <c r="F99" s="60"/>
      <c r="G99" s="53"/>
      <c r="H99" s="54"/>
      <c r="I99" s="55"/>
      <c r="J99" s="54"/>
      <c r="K99" s="64"/>
      <c r="L99" s="54"/>
      <c r="M99" s="55"/>
      <c r="N99" s="54"/>
      <c r="O99" s="53"/>
      <c r="P99" s="54"/>
      <c r="Q99" s="55"/>
      <c r="R99" s="56"/>
      <c r="S99" s="61"/>
      <c r="T99" s="62"/>
    </row>
    <row r="100" spans="1:20" s="63" customFormat="1" x14ac:dyDescent="0.25">
      <c r="A100" s="58"/>
      <c r="B100" s="58"/>
      <c r="C100" s="58"/>
      <c r="D100" s="59"/>
      <c r="E100" s="60"/>
      <c r="F100" s="60"/>
      <c r="G100" s="53"/>
      <c r="H100" s="54"/>
      <c r="I100" s="55"/>
      <c r="J100" s="54"/>
      <c r="K100" s="53"/>
      <c r="L100" s="54"/>
      <c r="M100" s="55"/>
      <c r="N100" s="54"/>
      <c r="O100" s="53"/>
      <c r="P100" s="54"/>
      <c r="Q100" s="55"/>
      <c r="R100" s="56"/>
      <c r="S100" s="61"/>
      <c r="T100" s="62"/>
    </row>
    <row r="101" spans="1:20" s="63" customFormat="1" x14ac:dyDescent="0.25">
      <c r="A101" s="58"/>
      <c r="B101" s="58"/>
      <c r="C101" s="58"/>
      <c r="D101" s="59"/>
      <c r="E101" s="60"/>
      <c r="F101" s="60"/>
      <c r="G101" s="53"/>
      <c r="H101" s="54"/>
      <c r="I101" s="55"/>
      <c r="J101" s="54"/>
      <c r="K101" s="58"/>
      <c r="L101" s="54"/>
      <c r="M101" s="55"/>
      <c r="N101" s="54"/>
      <c r="O101" s="53"/>
      <c r="P101" s="54"/>
      <c r="Q101" s="55"/>
      <c r="R101" s="56"/>
      <c r="S101" s="61"/>
      <c r="T101" s="62"/>
    </row>
    <row r="102" spans="1:20" s="63" customFormat="1" x14ac:dyDescent="0.25">
      <c r="A102" s="58"/>
      <c r="B102" s="58"/>
      <c r="C102" s="58"/>
      <c r="D102" s="59"/>
      <c r="E102" s="60"/>
      <c r="F102" s="60"/>
      <c r="G102" s="53"/>
      <c r="H102" s="54"/>
      <c r="I102" s="55"/>
      <c r="J102" s="54"/>
      <c r="K102" s="53"/>
      <c r="L102" s="54"/>
      <c r="M102" s="55"/>
      <c r="N102" s="54"/>
      <c r="O102" s="58"/>
      <c r="P102" s="54"/>
      <c r="Q102" s="55"/>
      <c r="R102" s="56"/>
      <c r="S102" s="61"/>
      <c r="T102" s="62"/>
    </row>
    <row r="103" spans="1:20" s="63" customFormat="1" x14ac:dyDescent="0.25">
      <c r="A103" s="58"/>
      <c r="B103" s="58"/>
      <c r="C103" s="58"/>
      <c r="D103" s="59"/>
      <c r="E103" s="60"/>
      <c r="F103" s="60"/>
      <c r="G103" s="53"/>
      <c r="H103" s="54"/>
      <c r="I103" s="55"/>
      <c r="J103" s="54"/>
      <c r="K103" s="53"/>
      <c r="L103" s="54"/>
      <c r="M103" s="55"/>
      <c r="N103" s="54"/>
      <c r="O103" s="58"/>
      <c r="P103" s="54"/>
      <c r="Q103" s="55"/>
      <c r="R103" s="56"/>
      <c r="S103" s="61"/>
      <c r="T103" s="62"/>
    </row>
    <row r="104" spans="1:20" s="63" customFormat="1" x14ac:dyDescent="0.25">
      <c r="A104" s="58"/>
      <c r="B104" s="58"/>
      <c r="C104" s="58"/>
      <c r="D104" s="59"/>
      <c r="E104" s="60"/>
      <c r="F104" s="60"/>
      <c r="G104" s="53"/>
      <c r="H104" s="54"/>
      <c r="I104" s="55"/>
      <c r="J104" s="54"/>
      <c r="K104" s="58"/>
      <c r="L104" s="54"/>
      <c r="M104" s="55"/>
      <c r="N104" s="54"/>
      <c r="O104" s="53"/>
      <c r="P104" s="54"/>
      <c r="Q104" s="55"/>
      <c r="R104" s="56"/>
      <c r="S104" s="61"/>
      <c r="T104" s="62"/>
    </row>
    <row r="105" spans="1:20" s="63" customFormat="1" ht="15" x14ac:dyDescent="0.25">
      <c r="A105" s="58"/>
      <c r="B105" s="76"/>
      <c r="C105" s="58"/>
      <c r="D105" s="70"/>
      <c r="E105" s="60"/>
      <c r="F105" s="60"/>
      <c r="G105" s="78"/>
      <c r="H105" s="54"/>
      <c r="I105" s="55"/>
      <c r="J105" s="54"/>
      <c r="K105" s="80"/>
      <c r="L105" s="54"/>
      <c r="M105" s="55"/>
      <c r="N105" s="54"/>
      <c r="O105" s="87"/>
      <c r="P105" s="54"/>
      <c r="Q105" s="55"/>
      <c r="R105" s="56"/>
      <c r="S105" s="61"/>
      <c r="T105" s="62"/>
    </row>
    <row r="106" spans="1:20" s="72" customFormat="1" x14ac:dyDescent="0.25">
      <c r="A106" s="58"/>
      <c r="B106" s="69"/>
      <c r="C106" s="58"/>
      <c r="D106" s="70"/>
      <c r="E106" s="60"/>
      <c r="F106" s="60"/>
      <c r="G106" s="53"/>
      <c r="H106" s="54"/>
      <c r="I106" s="67"/>
      <c r="J106" s="68"/>
      <c r="K106" s="53"/>
      <c r="L106" s="54"/>
      <c r="M106" s="67"/>
      <c r="N106" s="68"/>
      <c r="O106" s="74"/>
      <c r="P106" s="54"/>
      <c r="Q106" s="67"/>
      <c r="R106" s="71"/>
      <c r="S106" s="61"/>
      <c r="T106" s="62"/>
    </row>
    <row r="107" spans="1:20" s="72" customFormat="1" x14ac:dyDescent="0.25">
      <c r="A107" s="58"/>
      <c r="B107" s="69"/>
      <c r="C107" s="58"/>
      <c r="D107" s="70"/>
      <c r="E107" s="60"/>
      <c r="F107" s="60"/>
      <c r="G107" s="75"/>
      <c r="H107" s="54"/>
      <c r="I107" s="67"/>
      <c r="J107" s="68"/>
      <c r="K107" s="53"/>
      <c r="L107" s="54"/>
      <c r="M107" s="67"/>
      <c r="N107" s="68"/>
      <c r="O107" s="74"/>
      <c r="P107" s="54"/>
      <c r="Q107" s="67"/>
      <c r="R107" s="71"/>
      <c r="S107" s="61"/>
      <c r="T107" s="62"/>
    </row>
    <row r="108" spans="1:20" s="72" customFormat="1" x14ac:dyDescent="0.25">
      <c r="A108" s="58"/>
      <c r="B108" s="69"/>
      <c r="C108" s="58"/>
      <c r="D108" s="70"/>
      <c r="E108" s="60"/>
      <c r="F108" s="60"/>
      <c r="G108" s="53"/>
      <c r="H108" s="54"/>
      <c r="I108" s="67"/>
      <c r="J108" s="68"/>
      <c r="K108" s="53"/>
      <c r="L108" s="54"/>
      <c r="M108" s="67"/>
      <c r="N108" s="68"/>
      <c r="O108" s="73"/>
      <c r="P108" s="54"/>
      <c r="Q108" s="67"/>
      <c r="R108" s="71"/>
      <c r="S108" s="61"/>
      <c r="T108" s="62"/>
    </row>
    <row r="109" spans="1:20" s="72" customFormat="1" x14ac:dyDescent="0.25">
      <c r="A109" s="58"/>
      <c r="B109" s="69"/>
      <c r="C109" s="58"/>
      <c r="D109" s="70"/>
      <c r="E109" s="60"/>
      <c r="F109" s="60"/>
      <c r="G109" s="53"/>
      <c r="H109" s="54"/>
      <c r="I109" s="67"/>
      <c r="J109" s="68"/>
      <c r="K109" s="53"/>
      <c r="L109" s="54"/>
      <c r="M109" s="67"/>
      <c r="N109" s="68"/>
      <c r="O109" s="74"/>
      <c r="P109" s="54"/>
      <c r="Q109" s="67"/>
      <c r="R109" s="71"/>
      <c r="S109" s="61"/>
      <c r="T109" s="62"/>
    </row>
    <row r="110" spans="1:20" s="72" customFormat="1" x14ac:dyDescent="0.25">
      <c r="A110" s="58"/>
      <c r="B110" s="69"/>
      <c r="C110" s="58"/>
      <c r="D110" s="70"/>
      <c r="E110" s="60"/>
      <c r="F110" s="60"/>
      <c r="G110" s="53"/>
      <c r="H110" s="54"/>
      <c r="I110" s="67"/>
      <c r="J110" s="68"/>
      <c r="K110" s="53"/>
      <c r="L110" s="54"/>
      <c r="M110" s="67"/>
      <c r="N110" s="68"/>
      <c r="O110" s="58"/>
      <c r="P110" s="54"/>
      <c r="Q110" s="67"/>
      <c r="R110" s="71"/>
      <c r="S110" s="61"/>
      <c r="T110" s="62"/>
    </row>
    <row r="111" spans="1:20" s="72" customFormat="1" ht="15" x14ac:dyDescent="0.25">
      <c r="A111" s="58"/>
      <c r="B111" s="69"/>
      <c r="C111" s="58"/>
      <c r="D111" s="70"/>
      <c r="E111" s="60"/>
      <c r="F111" s="60"/>
      <c r="G111" s="53"/>
      <c r="H111" s="54"/>
      <c r="I111" s="67"/>
      <c r="J111" s="68"/>
      <c r="K111" s="53"/>
      <c r="L111" s="54"/>
      <c r="M111" s="67"/>
      <c r="N111" s="68"/>
      <c r="O111" s="77"/>
      <c r="P111" s="54"/>
      <c r="Q111" s="67"/>
      <c r="R111" s="71"/>
      <c r="S111" s="61"/>
      <c r="T111" s="62"/>
    </row>
    <row r="112" spans="1:20" s="72" customFormat="1" x14ac:dyDescent="0.25">
      <c r="A112" s="58"/>
      <c r="B112" s="69"/>
      <c r="C112" s="58"/>
      <c r="D112" s="70"/>
      <c r="E112" s="60"/>
      <c r="F112" s="60"/>
      <c r="G112" s="53"/>
      <c r="H112" s="54"/>
      <c r="I112" s="67"/>
      <c r="J112" s="68"/>
      <c r="K112" s="53"/>
      <c r="L112" s="54"/>
      <c r="M112" s="67"/>
      <c r="N112" s="68"/>
      <c r="O112" s="76"/>
      <c r="P112" s="54"/>
      <c r="Q112" s="67"/>
      <c r="R112" s="71"/>
      <c r="S112" s="61"/>
      <c r="T112" s="62"/>
    </row>
    <row r="113" spans="1:20" s="72" customFormat="1" x14ac:dyDescent="0.25">
      <c r="A113" s="58"/>
      <c r="B113" s="69"/>
      <c r="C113" s="58"/>
      <c r="D113" s="70"/>
      <c r="E113" s="60"/>
      <c r="F113" s="60"/>
      <c r="G113" s="53"/>
      <c r="H113" s="54"/>
      <c r="I113" s="67"/>
      <c r="J113" s="68"/>
      <c r="K113" s="53"/>
      <c r="L113" s="54"/>
      <c r="M113" s="67"/>
      <c r="N113" s="68"/>
      <c r="O113" s="76"/>
      <c r="P113" s="54"/>
      <c r="Q113" s="67"/>
      <c r="R113" s="71"/>
      <c r="S113" s="61"/>
      <c r="T113" s="62"/>
    </row>
    <row r="114" spans="1:20" s="72" customFormat="1" x14ac:dyDescent="0.25">
      <c r="A114" s="58"/>
      <c r="B114" s="69"/>
      <c r="C114" s="58"/>
      <c r="D114" s="70"/>
      <c r="E114" s="60"/>
      <c r="F114" s="60"/>
      <c r="G114" s="58"/>
      <c r="H114" s="54"/>
      <c r="I114" s="67"/>
      <c r="J114" s="68"/>
      <c r="K114" s="73"/>
      <c r="L114" s="54"/>
      <c r="M114" s="67"/>
      <c r="N114" s="68"/>
      <c r="O114" s="76"/>
      <c r="P114" s="54"/>
      <c r="Q114" s="67"/>
      <c r="R114" s="71"/>
      <c r="S114" s="61"/>
      <c r="T114" s="62"/>
    </row>
    <row r="115" spans="1:20" s="72" customFormat="1" ht="15" x14ac:dyDescent="0.25">
      <c r="A115" s="58"/>
      <c r="B115" s="69"/>
      <c r="C115" s="58"/>
      <c r="D115" s="70"/>
      <c r="E115" s="60"/>
      <c r="F115" s="60"/>
      <c r="G115" s="64"/>
      <c r="H115" s="54"/>
      <c r="I115" s="67"/>
      <c r="J115" s="68"/>
      <c r="K115" s="76"/>
      <c r="L115" s="54"/>
      <c r="M115" s="67"/>
      <c r="N115" s="68"/>
      <c r="O115" s="76"/>
      <c r="P115" s="54"/>
      <c r="Q115" s="67"/>
      <c r="R115" s="71"/>
      <c r="S115" s="61"/>
      <c r="T115" s="62"/>
    </row>
    <row r="116" spans="1:20" s="72" customFormat="1" x14ac:dyDescent="0.25">
      <c r="A116" s="58"/>
      <c r="B116" s="69"/>
      <c r="C116" s="58"/>
      <c r="D116" s="70"/>
      <c r="E116" s="60"/>
      <c r="F116" s="60"/>
      <c r="G116" s="58"/>
      <c r="H116" s="54"/>
      <c r="I116" s="67"/>
      <c r="J116" s="68"/>
      <c r="K116" s="76"/>
      <c r="L116" s="54"/>
      <c r="M116" s="67"/>
      <c r="N116" s="68"/>
      <c r="O116" s="79"/>
      <c r="P116" s="54"/>
      <c r="Q116" s="67"/>
      <c r="R116" s="71"/>
      <c r="S116" s="61"/>
      <c r="T116" s="62"/>
    </row>
    <row r="117" spans="1:20" s="72" customFormat="1" x14ac:dyDescent="0.25">
      <c r="A117" s="58"/>
      <c r="B117" s="69"/>
      <c r="C117" s="58"/>
      <c r="D117" s="70"/>
      <c r="E117" s="60"/>
      <c r="F117" s="60"/>
      <c r="G117" s="73"/>
      <c r="H117" s="54"/>
      <c r="I117" s="67"/>
      <c r="J117" s="68"/>
      <c r="K117" s="76"/>
      <c r="L117" s="54"/>
      <c r="M117" s="67"/>
      <c r="N117" s="68"/>
      <c r="O117" s="79"/>
      <c r="P117" s="54"/>
      <c r="Q117" s="67"/>
      <c r="R117" s="71"/>
      <c r="S117" s="61"/>
      <c r="T117" s="62"/>
    </row>
    <row r="118" spans="1:20" s="72" customFormat="1" ht="15" x14ac:dyDescent="0.25">
      <c r="A118" s="58"/>
      <c r="B118" s="69"/>
      <c r="C118" s="80"/>
      <c r="D118" s="70"/>
      <c r="E118" s="60"/>
      <c r="F118" s="60"/>
      <c r="G118" s="64"/>
      <c r="H118" s="54"/>
      <c r="I118" s="67"/>
      <c r="J118" s="68"/>
      <c r="K118" s="64"/>
      <c r="L118" s="54"/>
      <c r="M118" s="67"/>
      <c r="N118" s="68"/>
      <c r="O118" s="79"/>
      <c r="P118" s="54"/>
      <c r="Q118" s="67"/>
      <c r="R118" s="71"/>
      <c r="S118" s="61"/>
      <c r="T118" s="62"/>
    </row>
    <row r="119" spans="1:20" s="72" customFormat="1" ht="15" x14ac:dyDescent="0.25">
      <c r="A119" s="58"/>
      <c r="B119" s="69"/>
      <c r="C119" s="58"/>
      <c r="D119" s="70"/>
      <c r="E119" s="60"/>
      <c r="F119" s="60"/>
      <c r="G119" s="76"/>
      <c r="H119" s="54"/>
      <c r="I119" s="67"/>
      <c r="J119" s="68"/>
      <c r="K119" s="76"/>
      <c r="L119" s="54"/>
      <c r="M119" s="67"/>
      <c r="N119" s="68"/>
      <c r="O119" s="81"/>
      <c r="P119" s="54"/>
      <c r="Q119" s="67"/>
      <c r="R119" s="71"/>
      <c r="S119" s="61"/>
      <c r="T119" s="62"/>
    </row>
    <row r="120" spans="1:20" s="72" customFormat="1" x14ac:dyDescent="0.25">
      <c r="A120" s="58"/>
      <c r="B120" s="69"/>
      <c r="C120" s="80"/>
      <c r="D120" s="70"/>
      <c r="E120" s="60"/>
      <c r="F120" s="60"/>
      <c r="G120" s="53"/>
      <c r="H120" s="54"/>
      <c r="I120" s="67"/>
      <c r="J120" s="68"/>
      <c r="K120" s="76"/>
      <c r="L120" s="54"/>
      <c r="M120" s="67"/>
      <c r="N120" s="68"/>
      <c r="O120" s="82"/>
      <c r="P120" s="54"/>
      <c r="Q120" s="67"/>
      <c r="R120" s="83"/>
      <c r="S120" s="61"/>
      <c r="T120" s="62"/>
    </row>
    <row r="121" spans="1:20" s="72" customFormat="1" x14ac:dyDescent="0.25">
      <c r="A121" s="58"/>
      <c r="B121" s="69"/>
      <c r="C121" s="58"/>
      <c r="D121" s="70"/>
      <c r="E121" s="60"/>
      <c r="F121" s="60"/>
      <c r="G121" s="58"/>
      <c r="H121" s="54"/>
      <c r="I121" s="67"/>
      <c r="J121" s="68"/>
      <c r="K121" s="73"/>
      <c r="L121" s="54"/>
      <c r="M121" s="67"/>
      <c r="N121" s="68"/>
      <c r="O121" s="82"/>
      <c r="P121" s="54"/>
      <c r="Q121" s="67"/>
      <c r="R121" s="71"/>
      <c r="S121" s="61"/>
      <c r="T121" s="62"/>
    </row>
    <row r="122" spans="1:20" s="72" customFormat="1" x14ac:dyDescent="0.25">
      <c r="A122" s="58"/>
      <c r="B122" s="69"/>
      <c r="C122" s="58"/>
      <c r="D122" s="70"/>
      <c r="E122" s="60"/>
      <c r="F122" s="60"/>
      <c r="G122" s="73"/>
      <c r="H122" s="54"/>
      <c r="I122" s="67"/>
      <c r="J122" s="68"/>
      <c r="K122" s="53"/>
      <c r="L122" s="54"/>
      <c r="M122" s="67"/>
      <c r="N122" s="68"/>
      <c r="O122" s="78"/>
      <c r="P122" s="54"/>
      <c r="Q122" s="67"/>
      <c r="R122" s="71"/>
      <c r="S122" s="61"/>
      <c r="T122" s="62"/>
    </row>
    <row r="123" spans="1:20" s="72" customFormat="1" ht="13.5" thickBot="1" x14ac:dyDescent="0.3">
      <c r="A123" s="58"/>
      <c r="B123" s="69"/>
      <c r="C123" s="58"/>
      <c r="D123" s="70"/>
      <c r="E123" s="60"/>
      <c r="F123" s="84"/>
      <c r="G123" s="53"/>
      <c r="H123" s="54"/>
      <c r="I123" s="67"/>
      <c r="J123" s="68"/>
      <c r="K123" s="76"/>
      <c r="L123" s="54"/>
      <c r="M123" s="67"/>
      <c r="N123" s="68"/>
      <c r="O123" s="79"/>
      <c r="P123" s="54"/>
      <c r="Q123" s="67"/>
      <c r="R123" s="71"/>
      <c r="S123" s="85"/>
      <c r="T123" s="86"/>
    </row>
    <row r="124" spans="1:20" s="92" customFormat="1" ht="23.45" customHeight="1" thickBot="1" x14ac:dyDescent="0.25">
      <c r="C124" s="90"/>
      <c r="D124" s="91"/>
      <c r="E124" s="15"/>
      <c r="F124" s="37"/>
      <c r="H124" s="15"/>
      <c r="I124" s="15"/>
      <c r="J124" s="15"/>
      <c r="L124" s="15"/>
      <c r="M124" s="15"/>
      <c r="N124" s="15"/>
      <c r="P124" s="15"/>
      <c r="Q124" s="15"/>
      <c r="R124" s="15"/>
      <c r="S124" s="93"/>
      <c r="T124" s="93"/>
    </row>
    <row r="125" spans="1:20" s="42" customFormat="1" ht="20.45" customHeight="1" x14ac:dyDescent="0.25">
      <c r="A125" s="106"/>
      <c r="B125" s="117"/>
      <c r="C125" s="117"/>
      <c r="D125" s="117"/>
      <c r="E125" s="117"/>
      <c r="F125" s="117"/>
      <c r="G125" s="117"/>
      <c r="H125" s="117"/>
      <c r="I125" s="38"/>
      <c r="J125" s="39"/>
      <c r="K125" s="40"/>
      <c r="L125" s="39"/>
      <c r="M125" s="38"/>
      <c r="N125" s="39"/>
      <c r="O125" s="40"/>
      <c r="P125" s="39"/>
      <c r="Q125" s="38"/>
      <c r="R125" s="39"/>
      <c r="S125" s="41"/>
      <c r="T125" s="41"/>
    </row>
    <row r="126" spans="1:20" x14ac:dyDescent="0.2">
      <c r="G126" s="29"/>
      <c r="H126" s="30"/>
      <c r="I126" s="31"/>
      <c r="J126" s="30"/>
      <c r="K126" s="29"/>
      <c r="L126" s="30"/>
      <c r="M126" s="31"/>
      <c r="N126" s="30"/>
      <c r="O126" s="29"/>
      <c r="P126" s="30"/>
      <c r="Q126" s="31"/>
      <c r="R126" s="30"/>
    </row>
    <row r="127" spans="1:20" x14ac:dyDescent="0.2">
      <c r="G127" s="29"/>
      <c r="H127" s="30"/>
      <c r="I127" s="31"/>
      <c r="J127" s="30"/>
      <c r="K127" s="29"/>
      <c r="L127" s="30"/>
      <c r="M127" s="31"/>
      <c r="N127" s="30"/>
      <c r="O127" s="29"/>
      <c r="P127" s="30"/>
      <c r="Q127" s="31"/>
      <c r="R127" s="30"/>
    </row>
    <row r="128" spans="1:20" x14ac:dyDescent="0.2">
      <c r="G128" s="29"/>
      <c r="H128" s="30"/>
      <c r="I128" s="31"/>
      <c r="J128" s="30"/>
      <c r="K128" s="29"/>
      <c r="L128" s="30"/>
      <c r="M128" s="31"/>
      <c r="N128" s="30"/>
      <c r="O128" s="29"/>
      <c r="P128" s="30"/>
      <c r="Q128" s="31"/>
      <c r="R128" s="30"/>
    </row>
    <row r="129" spans="7:20" s="16" customFormat="1" x14ac:dyDescent="0.2">
      <c r="G129" s="29"/>
      <c r="H129" s="30"/>
      <c r="I129" s="31"/>
      <c r="J129" s="30"/>
      <c r="K129" s="29"/>
      <c r="L129" s="30"/>
      <c r="M129" s="31"/>
      <c r="N129" s="30"/>
      <c r="O129" s="29"/>
      <c r="P129" s="30"/>
      <c r="Q129" s="31"/>
      <c r="R129" s="30"/>
      <c r="S129" s="18"/>
      <c r="T129" s="18"/>
    </row>
    <row r="130" spans="7:20" s="16" customFormat="1" x14ac:dyDescent="0.2">
      <c r="G130" s="29"/>
      <c r="H130" s="30"/>
      <c r="I130" s="31"/>
      <c r="J130" s="30"/>
      <c r="K130" s="29"/>
      <c r="L130" s="30"/>
      <c r="M130" s="31"/>
      <c r="N130" s="30"/>
      <c r="O130" s="29"/>
      <c r="P130" s="30"/>
      <c r="Q130" s="31"/>
      <c r="R130" s="30"/>
      <c r="S130" s="18"/>
      <c r="T130" s="18"/>
    </row>
    <row r="131" spans="7:20" s="16" customFormat="1" x14ac:dyDescent="0.2">
      <c r="G131" s="29"/>
      <c r="H131" s="30"/>
      <c r="I131" s="31"/>
      <c r="J131" s="30"/>
      <c r="K131" s="29"/>
      <c r="L131" s="30"/>
      <c r="M131" s="31"/>
      <c r="N131" s="30"/>
      <c r="O131" s="29"/>
      <c r="P131" s="30"/>
      <c r="Q131" s="31"/>
      <c r="R131" s="30"/>
      <c r="S131" s="18"/>
      <c r="T131" s="18"/>
    </row>
    <row r="132" spans="7:20" s="16" customFormat="1" x14ac:dyDescent="0.2">
      <c r="G132" s="29"/>
      <c r="H132" s="30"/>
      <c r="I132" s="31"/>
      <c r="J132" s="30"/>
      <c r="K132" s="29"/>
      <c r="L132" s="30"/>
      <c r="M132" s="31"/>
      <c r="N132" s="30"/>
      <c r="O132" s="29"/>
      <c r="P132" s="30"/>
      <c r="Q132" s="31"/>
      <c r="R132" s="30"/>
      <c r="S132" s="18"/>
      <c r="T132" s="18"/>
    </row>
    <row r="133" spans="7:20" s="16" customFormat="1" x14ac:dyDescent="0.2">
      <c r="G133" s="29"/>
      <c r="H133" s="30"/>
      <c r="I133" s="31"/>
      <c r="J133" s="30"/>
      <c r="K133" s="29"/>
      <c r="L133" s="30"/>
      <c r="M133" s="31"/>
      <c r="N133" s="30"/>
      <c r="O133" s="29"/>
      <c r="P133" s="30"/>
      <c r="Q133" s="31"/>
      <c r="R133" s="30"/>
      <c r="S133" s="18"/>
      <c r="T133" s="18"/>
    </row>
    <row r="134" spans="7:20" s="16" customFormat="1" x14ac:dyDescent="0.2">
      <c r="G134" s="29"/>
      <c r="H134" s="30"/>
      <c r="I134" s="31"/>
      <c r="J134" s="30"/>
      <c r="K134" s="29"/>
      <c r="L134" s="30"/>
      <c r="M134" s="31"/>
      <c r="N134" s="30"/>
      <c r="O134" s="29"/>
      <c r="P134" s="30"/>
      <c r="Q134" s="31"/>
      <c r="R134" s="30"/>
      <c r="S134" s="18"/>
      <c r="T134" s="18"/>
    </row>
    <row r="135" spans="7:20" s="16" customFormat="1" x14ac:dyDescent="0.2">
      <c r="G135" s="29"/>
      <c r="H135" s="30"/>
      <c r="I135" s="31"/>
      <c r="J135" s="30"/>
      <c r="K135" s="29"/>
      <c r="L135" s="30"/>
      <c r="M135" s="31"/>
      <c r="N135" s="30"/>
      <c r="O135" s="29"/>
      <c r="P135" s="30"/>
      <c r="Q135" s="31"/>
      <c r="R135" s="30"/>
      <c r="S135" s="18"/>
      <c r="T135" s="18"/>
    </row>
    <row r="136" spans="7:20" s="16" customFormat="1" x14ac:dyDescent="0.2">
      <c r="G136" s="29"/>
      <c r="H136" s="30"/>
      <c r="I136" s="31"/>
      <c r="J136" s="30"/>
      <c r="K136" s="29"/>
      <c r="L136" s="30"/>
      <c r="M136" s="31"/>
      <c r="N136" s="30"/>
      <c r="O136" s="29"/>
      <c r="P136" s="30"/>
      <c r="Q136" s="31"/>
      <c r="R136" s="30"/>
      <c r="S136" s="18"/>
      <c r="T136" s="18"/>
    </row>
    <row r="137" spans="7:20" s="16" customFormat="1" x14ac:dyDescent="0.2">
      <c r="G137" s="29"/>
      <c r="H137" s="30"/>
      <c r="I137" s="31"/>
      <c r="J137" s="30"/>
      <c r="K137" s="29"/>
      <c r="L137" s="30"/>
      <c r="M137" s="31"/>
      <c r="N137" s="30"/>
      <c r="O137" s="29"/>
      <c r="P137" s="30"/>
      <c r="Q137" s="31"/>
      <c r="R137" s="30"/>
      <c r="S137" s="18"/>
      <c r="T137" s="18"/>
    </row>
    <row r="138" spans="7:20" s="16" customFormat="1" x14ac:dyDescent="0.2">
      <c r="G138" s="29"/>
      <c r="H138" s="30"/>
      <c r="I138" s="31"/>
      <c r="J138" s="30"/>
      <c r="K138" s="29"/>
      <c r="L138" s="30"/>
      <c r="M138" s="31"/>
      <c r="N138" s="30"/>
      <c r="O138" s="29"/>
      <c r="P138" s="30"/>
      <c r="Q138" s="31"/>
      <c r="R138" s="30"/>
      <c r="S138" s="18"/>
      <c r="T138" s="18"/>
    </row>
    <row r="139" spans="7:20" s="16" customFormat="1" x14ac:dyDescent="0.2">
      <c r="G139" s="29"/>
      <c r="H139" s="30"/>
      <c r="I139" s="31"/>
      <c r="J139" s="30"/>
      <c r="K139" s="29"/>
      <c r="L139" s="30"/>
      <c r="M139" s="31"/>
      <c r="N139" s="30"/>
      <c r="O139" s="29"/>
      <c r="P139" s="30"/>
      <c r="Q139" s="31"/>
      <c r="R139" s="30"/>
      <c r="S139" s="18"/>
      <c r="T139" s="18"/>
    </row>
    <row r="140" spans="7:20" s="16" customFormat="1" x14ac:dyDescent="0.2">
      <c r="G140" s="29"/>
      <c r="H140" s="30"/>
      <c r="I140" s="31"/>
      <c r="J140" s="30"/>
      <c r="K140" s="29"/>
      <c r="L140" s="30"/>
      <c r="M140" s="31"/>
      <c r="N140" s="30"/>
      <c r="O140" s="29"/>
      <c r="P140" s="30"/>
      <c r="Q140" s="31"/>
      <c r="R140" s="30"/>
      <c r="S140" s="18"/>
      <c r="T140" s="18"/>
    </row>
    <row r="141" spans="7:20" s="16" customFormat="1" x14ac:dyDescent="0.2">
      <c r="G141" s="29"/>
      <c r="H141" s="30"/>
      <c r="I141" s="31"/>
      <c r="J141" s="30"/>
      <c r="K141" s="29"/>
      <c r="L141" s="30"/>
      <c r="M141" s="31"/>
      <c r="N141" s="30"/>
      <c r="O141" s="29"/>
      <c r="P141" s="30"/>
      <c r="Q141" s="31"/>
      <c r="R141" s="30"/>
      <c r="S141" s="18"/>
      <c r="T141" s="18"/>
    </row>
    <row r="142" spans="7:20" s="16" customFormat="1" x14ac:dyDescent="0.2">
      <c r="G142" s="29"/>
      <c r="H142" s="30"/>
      <c r="I142" s="31"/>
      <c r="J142" s="30"/>
      <c r="K142" s="29"/>
      <c r="L142" s="30"/>
      <c r="M142" s="31"/>
      <c r="N142" s="30"/>
      <c r="O142" s="29"/>
      <c r="P142" s="30"/>
      <c r="Q142" s="31"/>
      <c r="R142" s="30"/>
      <c r="S142" s="18"/>
      <c r="T142" s="18"/>
    </row>
    <row r="143" spans="7:20" s="16" customFormat="1" x14ac:dyDescent="0.2">
      <c r="G143" s="29"/>
      <c r="H143" s="30"/>
      <c r="I143" s="31"/>
      <c r="J143" s="30"/>
      <c r="K143" s="29"/>
      <c r="L143" s="30"/>
      <c r="M143" s="31"/>
      <c r="N143" s="30"/>
      <c r="O143" s="29"/>
      <c r="P143" s="30"/>
      <c r="Q143" s="31"/>
      <c r="R143" s="30"/>
      <c r="S143" s="18"/>
      <c r="T143" s="18"/>
    </row>
    <row r="144" spans="7:20" s="16" customFormat="1" x14ac:dyDescent="0.2">
      <c r="G144" s="29"/>
      <c r="H144" s="30"/>
      <c r="I144" s="31"/>
      <c r="J144" s="30"/>
      <c r="K144" s="29"/>
      <c r="L144" s="30"/>
      <c r="M144" s="31"/>
      <c r="N144" s="30"/>
      <c r="O144" s="29"/>
      <c r="P144" s="30"/>
      <c r="Q144" s="31"/>
      <c r="R144" s="30"/>
      <c r="S144" s="18"/>
      <c r="T144" s="18"/>
    </row>
    <row r="145" spans="7:20" s="16" customFormat="1" x14ac:dyDescent="0.2">
      <c r="G145" s="29"/>
      <c r="H145" s="30"/>
      <c r="I145" s="31"/>
      <c r="J145" s="30"/>
      <c r="K145" s="29"/>
      <c r="L145" s="30"/>
      <c r="M145" s="31"/>
      <c r="N145" s="30"/>
      <c r="O145" s="29"/>
      <c r="P145" s="30"/>
      <c r="Q145" s="31"/>
      <c r="R145" s="30"/>
      <c r="S145" s="18"/>
      <c r="T145" s="18"/>
    </row>
    <row r="146" spans="7:20" s="16" customFormat="1" x14ac:dyDescent="0.2">
      <c r="G146" s="29"/>
      <c r="H146" s="30"/>
      <c r="I146" s="31"/>
      <c r="J146" s="30"/>
      <c r="K146" s="29"/>
      <c r="L146" s="30"/>
      <c r="M146" s="31"/>
      <c r="N146" s="30"/>
      <c r="O146" s="29"/>
      <c r="P146" s="30"/>
      <c r="Q146" s="31"/>
      <c r="R146" s="30"/>
      <c r="S146" s="18"/>
      <c r="T146" s="18"/>
    </row>
    <row r="147" spans="7:20" s="16" customFormat="1" x14ac:dyDescent="0.2">
      <c r="G147" s="29"/>
      <c r="H147" s="30"/>
      <c r="I147" s="31"/>
      <c r="J147" s="30"/>
      <c r="K147" s="29"/>
      <c r="L147" s="30"/>
      <c r="M147" s="31"/>
      <c r="N147" s="30"/>
      <c r="O147" s="29"/>
      <c r="P147" s="30"/>
      <c r="Q147" s="31"/>
      <c r="R147" s="30"/>
      <c r="S147" s="18"/>
      <c r="T147" s="18"/>
    </row>
    <row r="148" spans="7:20" s="16" customFormat="1" x14ac:dyDescent="0.2">
      <c r="G148" s="29"/>
      <c r="H148" s="30"/>
      <c r="I148" s="31"/>
      <c r="J148" s="30"/>
      <c r="K148" s="29"/>
      <c r="L148" s="30"/>
      <c r="M148" s="31"/>
      <c r="N148" s="30"/>
      <c r="O148" s="29"/>
      <c r="P148" s="30"/>
      <c r="Q148" s="31"/>
      <c r="R148" s="30"/>
      <c r="S148" s="18"/>
      <c r="T148" s="18"/>
    </row>
    <row r="149" spans="7:20" s="16" customFormat="1" x14ac:dyDescent="0.2">
      <c r="G149" s="29"/>
      <c r="H149" s="30"/>
      <c r="I149" s="31"/>
      <c r="J149" s="30"/>
      <c r="K149" s="29"/>
      <c r="L149" s="30"/>
      <c r="M149" s="31"/>
      <c r="N149" s="30"/>
      <c r="O149" s="29"/>
      <c r="P149" s="30"/>
      <c r="Q149" s="31"/>
      <c r="R149" s="30"/>
      <c r="S149" s="18"/>
      <c r="T149" s="18"/>
    </row>
    <row r="150" spans="7:20" s="16" customFormat="1" x14ac:dyDescent="0.2">
      <c r="G150" s="29"/>
      <c r="H150" s="30"/>
      <c r="I150" s="31"/>
      <c r="J150" s="30"/>
      <c r="K150" s="29"/>
      <c r="L150" s="30"/>
      <c r="M150" s="31"/>
      <c r="N150" s="30"/>
      <c r="O150" s="29"/>
      <c r="P150" s="30"/>
      <c r="Q150" s="31"/>
      <c r="R150" s="30"/>
      <c r="S150" s="18"/>
      <c r="T150" s="18"/>
    </row>
    <row r="151" spans="7:20" s="16" customFormat="1" x14ac:dyDescent="0.2">
      <c r="G151" s="29"/>
      <c r="H151" s="30"/>
      <c r="I151" s="31"/>
      <c r="J151" s="30"/>
      <c r="K151" s="29"/>
      <c r="L151" s="30"/>
      <c r="M151" s="31"/>
      <c r="N151" s="30"/>
      <c r="O151" s="29"/>
      <c r="P151" s="30"/>
      <c r="Q151" s="31"/>
      <c r="R151" s="30"/>
      <c r="S151" s="18"/>
      <c r="T151" s="18"/>
    </row>
    <row r="152" spans="7:20" s="16" customFormat="1" x14ac:dyDescent="0.2">
      <c r="G152" s="29"/>
      <c r="H152" s="30"/>
      <c r="I152" s="31"/>
      <c r="J152" s="30"/>
      <c r="K152" s="29"/>
      <c r="L152" s="30"/>
      <c r="M152" s="31"/>
      <c r="N152" s="30"/>
      <c r="O152" s="29"/>
      <c r="P152" s="30"/>
      <c r="Q152" s="31"/>
      <c r="R152" s="30"/>
      <c r="S152" s="18"/>
      <c r="T152" s="18"/>
    </row>
    <row r="153" spans="7:20" s="16" customFormat="1" x14ac:dyDescent="0.2">
      <c r="G153" s="29"/>
      <c r="H153" s="30"/>
      <c r="I153" s="31"/>
      <c r="J153" s="30"/>
      <c r="K153" s="29"/>
      <c r="L153" s="30"/>
      <c r="M153" s="31"/>
      <c r="N153" s="30"/>
      <c r="O153" s="29"/>
      <c r="P153" s="30"/>
      <c r="Q153" s="31"/>
      <c r="R153" s="30"/>
      <c r="S153" s="18"/>
      <c r="T153" s="18"/>
    </row>
    <row r="154" spans="7:20" s="16" customFormat="1" x14ac:dyDescent="0.2">
      <c r="G154" s="29"/>
      <c r="H154" s="30"/>
      <c r="I154" s="31"/>
      <c r="J154" s="30"/>
      <c r="K154" s="29"/>
      <c r="L154" s="30"/>
      <c r="M154" s="31"/>
      <c r="N154" s="30"/>
      <c r="O154" s="29"/>
      <c r="P154" s="30"/>
      <c r="Q154" s="31"/>
      <c r="R154" s="30"/>
      <c r="S154" s="18"/>
      <c r="T154" s="18"/>
    </row>
    <row r="155" spans="7:20" s="16" customFormat="1" x14ac:dyDescent="0.2">
      <c r="G155" s="29"/>
      <c r="H155" s="30"/>
      <c r="I155" s="31"/>
      <c r="J155" s="30"/>
      <c r="K155" s="29"/>
      <c r="L155" s="30"/>
      <c r="M155" s="31"/>
      <c r="N155" s="30"/>
      <c r="O155" s="29"/>
      <c r="P155" s="30"/>
      <c r="Q155" s="31"/>
      <c r="R155" s="30"/>
      <c r="S155" s="18"/>
      <c r="T155" s="18"/>
    </row>
    <row r="156" spans="7:20" s="16" customFormat="1" x14ac:dyDescent="0.2">
      <c r="G156" s="29"/>
      <c r="H156" s="30"/>
      <c r="I156" s="31"/>
      <c r="J156" s="30"/>
      <c r="K156" s="29"/>
      <c r="L156" s="30"/>
      <c r="M156" s="31"/>
      <c r="N156" s="30"/>
      <c r="O156" s="29"/>
      <c r="P156" s="30"/>
      <c r="Q156" s="31"/>
      <c r="R156" s="30"/>
      <c r="S156" s="18"/>
      <c r="T156" s="18"/>
    </row>
    <row r="157" spans="7:20" s="16" customFormat="1" x14ac:dyDescent="0.2">
      <c r="G157" s="29"/>
      <c r="H157" s="30"/>
      <c r="I157" s="31"/>
      <c r="J157" s="30"/>
      <c r="K157" s="29"/>
      <c r="L157" s="30"/>
      <c r="M157" s="31"/>
      <c r="N157" s="30"/>
      <c r="O157" s="29"/>
      <c r="P157" s="30"/>
      <c r="Q157" s="31"/>
      <c r="R157" s="30"/>
      <c r="S157" s="18"/>
      <c r="T157" s="18"/>
    </row>
    <row r="158" spans="7:20" s="16" customFormat="1" x14ac:dyDescent="0.2">
      <c r="G158" s="29"/>
      <c r="H158" s="30"/>
      <c r="I158" s="31"/>
      <c r="J158" s="30"/>
      <c r="K158" s="29"/>
      <c r="L158" s="30"/>
      <c r="M158" s="31"/>
      <c r="N158" s="30"/>
      <c r="O158" s="29"/>
      <c r="P158" s="30"/>
      <c r="Q158" s="31"/>
      <c r="R158" s="30"/>
      <c r="S158" s="18"/>
      <c r="T158" s="18"/>
    </row>
    <row r="159" spans="7:20" s="16" customFormat="1" x14ac:dyDescent="0.2">
      <c r="G159" s="29"/>
      <c r="H159" s="30"/>
      <c r="I159" s="31"/>
      <c r="J159" s="30"/>
      <c r="K159" s="29"/>
      <c r="L159" s="30"/>
      <c r="M159" s="31"/>
      <c r="N159" s="30"/>
      <c r="O159" s="29"/>
      <c r="P159" s="30"/>
      <c r="Q159" s="31"/>
      <c r="R159" s="30"/>
      <c r="S159" s="18"/>
      <c r="T159" s="18"/>
    </row>
    <row r="160" spans="7:20" s="16" customFormat="1" x14ac:dyDescent="0.2">
      <c r="G160" s="29"/>
      <c r="H160" s="30"/>
      <c r="I160" s="31"/>
      <c r="J160" s="30"/>
      <c r="K160" s="29"/>
      <c r="L160" s="30"/>
      <c r="M160" s="31"/>
      <c r="N160" s="30"/>
      <c r="O160" s="29"/>
      <c r="P160" s="30"/>
      <c r="Q160" s="31"/>
      <c r="R160" s="30"/>
      <c r="S160" s="18"/>
      <c r="T160" s="18"/>
    </row>
    <row r="161" spans="7:20" s="16" customFormat="1" x14ac:dyDescent="0.2">
      <c r="G161" s="29"/>
      <c r="H161" s="30"/>
      <c r="I161" s="31"/>
      <c r="J161" s="30"/>
      <c r="K161" s="29"/>
      <c r="L161" s="30"/>
      <c r="M161" s="31"/>
      <c r="N161" s="30"/>
      <c r="O161" s="29"/>
      <c r="P161" s="30"/>
      <c r="Q161" s="31"/>
      <c r="R161" s="30"/>
      <c r="S161" s="18"/>
      <c r="T161" s="18"/>
    </row>
    <row r="162" spans="7:20" s="16" customFormat="1" x14ac:dyDescent="0.2">
      <c r="G162" s="29"/>
      <c r="H162" s="30"/>
      <c r="I162" s="31"/>
      <c r="J162" s="30"/>
      <c r="K162" s="29"/>
      <c r="L162" s="30"/>
      <c r="M162" s="31"/>
      <c r="N162" s="30"/>
      <c r="O162" s="29"/>
      <c r="P162" s="30"/>
      <c r="Q162" s="31"/>
      <c r="R162" s="30"/>
      <c r="S162" s="18"/>
      <c r="T162" s="18"/>
    </row>
    <row r="163" spans="7:20" s="16" customFormat="1" x14ac:dyDescent="0.2">
      <c r="G163" s="29"/>
      <c r="H163" s="30"/>
      <c r="I163" s="31"/>
      <c r="J163" s="30"/>
      <c r="K163" s="29"/>
      <c r="L163" s="30"/>
      <c r="M163" s="31"/>
      <c r="N163" s="30"/>
      <c r="O163" s="29"/>
      <c r="P163" s="30"/>
      <c r="Q163" s="31"/>
      <c r="R163" s="30"/>
      <c r="S163" s="18"/>
      <c r="T163" s="18"/>
    </row>
    <row r="164" spans="7:20" s="16" customFormat="1" x14ac:dyDescent="0.2">
      <c r="G164" s="29"/>
      <c r="H164" s="30"/>
      <c r="I164" s="31"/>
      <c r="J164" s="30"/>
      <c r="K164" s="29"/>
      <c r="L164" s="30"/>
      <c r="M164" s="31"/>
      <c r="N164" s="30"/>
      <c r="O164" s="29"/>
      <c r="P164" s="30"/>
      <c r="Q164" s="31"/>
      <c r="R164" s="30"/>
      <c r="S164" s="18"/>
      <c r="T164" s="18"/>
    </row>
    <row r="165" spans="7:20" s="16" customFormat="1" x14ac:dyDescent="0.2">
      <c r="G165" s="29"/>
      <c r="H165" s="30"/>
      <c r="I165" s="31"/>
      <c r="J165" s="30"/>
      <c r="K165" s="29"/>
      <c r="L165" s="30"/>
      <c r="M165" s="31"/>
      <c r="N165" s="30"/>
      <c r="O165" s="29"/>
      <c r="P165" s="30"/>
      <c r="Q165" s="31"/>
      <c r="R165" s="30"/>
      <c r="S165" s="18"/>
      <c r="T165" s="18"/>
    </row>
    <row r="166" spans="7:20" s="16" customFormat="1" x14ac:dyDescent="0.2">
      <c r="G166" s="29"/>
      <c r="H166" s="30"/>
      <c r="I166" s="31"/>
      <c r="J166" s="30"/>
      <c r="K166" s="29"/>
      <c r="L166" s="30"/>
      <c r="M166" s="31"/>
      <c r="N166" s="30"/>
      <c r="O166" s="29"/>
      <c r="P166" s="30"/>
      <c r="Q166" s="31"/>
      <c r="R166" s="30"/>
      <c r="S166" s="18"/>
      <c r="T166" s="18"/>
    </row>
    <row r="167" spans="7:20" s="16" customFormat="1" x14ac:dyDescent="0.2">
      <c r="G167" s="29"/>
      <c r="H167" s="30"/>
      <c r="I167" s="31"/>
      <c r="J167" s="30"/>
      <c r="K167" s="29"/>
      <c r="L167" s="30"/>
      <c r="M167" s="31"/>
      <c r="N167" s="30"/>
      <c r="O167" s="29"/>
      <c r="P167" s="30"/>
      <c r="Q167" s="31"/>
      <c r="R167" s="30"/>
      <c r="S167" s="18"/>
      <c r="T167" s="18"/>
    </row>
    <row r="168" spans="7:20" s="16" customFormat="1" x14ac:dyDescent="0.2">
      <c r="G168" s="29"/>
      <c r="H168" s="30"/>
      <c r="I168" s="31"/>
      <c r="J168" s="30"/>
      <c r="K168" s="29"/>
      <c r="L168" s="30"/>
      <c r="M168" s="31"/>
      <c r="N168" s="30"/>
      <c r="O168" s="29"/>
      <c r="P168" s="30"/>
      <c r="Q168" s="31"/>
      <c r="R168" s="30"/>
      <c r="S168" s="18"/>
      <c r="T168" s="18"/>
    </row>
    <row r="169" spans="7:20" s="16" customFormat="1" x14ac:dyDescent="0.2">
      <c r="G169" s="29"/>
      <c r="H169" s="30"/>
      <c r="I169" s="31"/>
      <c r="J169" s="30"/>
      <c r="K169" s="29"/>
      <c r="L169" s="30"/>
      <c r="M169" s="31"/>
      <c r="N169" s="30"/>
      <c r="O169" s="29"/>
      <c r="P169" s="30"/>
      <c r="Q169" s="31"/>
      <c r="R169" s="30"/>
      <c r="S169" s="18"/>
      <c r="T169" s="18"/>
    </row>
    <row r="170" spans="7:20" s="16" customFormat="1" x14ac:dyDescent="0.2">
      <c r="G170" s="29"/>
      <c r="H170" s="30"/>
      <c r="I170" s="31"/>
      <c r="J170" s="30"/>
      <c r="K170" s="29"/>
      <c r="L170" s="30"/>
      <c r="M170" s="31"/>
      <c r="N170" s="30"/>
      <c r="O170" s="29"/>
      <c r="P170" s="30"/>
      <c r="Q170" s="31"/>
      <c r="R170" s="30"/>
      <c r="S170" s="18"/>
      <c r="T170" s="18"/>
    </row>
    <row r="171" spans="7:20" s="16" customFormat="1" x14ac:dyDescent="0.2">
      <c r="G171" s="29"/>
      <c r="H171" s="30"/>
      <c r="I171" s="31"/>
      <c r="J171" s="30"/>
      <c r="K171" s="29"/>
      <c r="L171" s="30"/>
      <c r="M171" s="31"/>
      <c r="N171" s="30"/>
      <c r="O171" s="29"/>
      <c r="P171" s="30"/>
      <c r="Q171" s="31"/>
      <c r="R171" s="30"/>
      <c r="S171" s="18"/>
      <c r="T171" s="18"/>
    </row>
    <row r="172" spans="7:20" s="16" customFormat="1" x14ac:dyDescent="0.2">
      <c r="G172" s="29"/>
      <c r="H172" s="30"/>
      <c r="I172" s="31"/>
      <c r="J172" s="30"/>
      <c r="K172" s="29"/>
      <c r="L172" s="30"/>
      <c r="M172" s="31"/>
      <c r="N172" s="30"/>
      <c r="O172" s="29"/>
      <c r="P172" s="30"/>
      <c r="Q172" s="31"/>
      <c r="R172" s="30"/>
      <c r="S172" s="18"/>
      <c r="T172" s="18"/>
    </row>
    <row r="173" spans="7:20" s="16" customFormat="1" x14ac:dyDescent="0.2">
      <c r="G173" s="29"/>
      <c r="H173" s="30"/>
      <c r="I173" s="31"/>
      <c r="J173" s="30"/>
      <c r="K173" s="29"/>
      <c r="L173" s="30"/>
      <c r="M173" s="31"/>
      <c r="N173" s="30"/>
      <c r="O173" s="29"/>
      <c r="P173" s="30"/>
      <c r="Q173" s="31"/>
      <c r="R173" s="30"/>
      <c r="S173" s="18"/>
      <c r="T173" s="18"/>
    </row>
    <row r="174" spans="7:20" s="16" customFormat="1" x14ac:dyDescent="0.2">
      <c r="G174" s="29"/>
      <c r="H174" s="30"/>
      <c r="I174" s="31"/>
      <c r="J174" s="30"/>
      <c r="K174" s="29"/>
      <c r="L174" s="30"/>
      <c r="M174" s="31"/>
      <c r="N174" s="30"/>
      <c r="O174" s="29"/>
      <c r="P174" s="30"/>
      <c r="Q174" s="31"/>
      <c r="R174" s="30"/>
      <c r="S174" s="18"/>
      <c r="T174" s="18"/>
    </row>
    <row r="175" spans="7:20" s="16" customFormat="1" x14ac:dyDescent="0.2">
      <c r="G175" s="29"/>
      <c r="H175" s="30"/>
      <c r="I175" s="31"/>
      <c r="J175" s="30"/>
      <c r="K175" s="29"/>
      <c r="L175" s="30"/>
      <c r="M175" s="31"/>
      <c r="N175" s="30"/>
      <c r="O175" s="29"/>
      <c r="P175" s="30"/>
      <c r="Q175" s="31"/>
      <c r="R175" s="30"/>
      <c r="S175" s="18"/>
      <c r="T175" s="18"/>
    </row>
    <row r="176" spans="7:20" s="16" customFormat="1" x14ac:dyDescent="0.2">
      <c r="G176" s="29"/>
      <c r="H176" s="30"/>
      <c r="I176" s="31"/>
      <c r="J176" s="30"/>
      <c r="K176" s="29"/>
      <c r="L176" s="30"/>
      <c r="M176" s="31"/>
      <c r="N176" s="30"/>
      <c r="O176" s="29"/>
      <c r="P176" s="30"/>
      <c r="Q176" s="31"/>
      <c r="R176" s="30"/>
      <c r="S176" s="18"/>
      <c r="T176" s="18"/>
    </row>
    <row r="177" spans="7:20" s="16" customFormat="1" x14ac:dyDescent="0.2">
      <c r="G177" s="29"/>
      <c r="H177" s="30"/>
      <c r="I177" s="31"/>
      <c r="J177" s="30"/>
      <c r="K177" s="29"/>
      <c r="L177" s="30"/>
      <c r="M177" s="31"/>
      <c r="N177" s="30"/>
      <c r="O177" s="29"/>
      <c r="P177" s="30"/>
      <c r="Q177" s="31"/>
      <c r="R177" s="30"/>
      <c r="S177" s="18"/>
      <c r="T177" s="18"/>
    </row>
    <row r="178" spans="7:20" s="16" customFormat="1" x14ac:dyDescent="0.2">
      <c r="G178" s="29"/>
      <c r="H178" s="30"/>
      <c r="I178" s="31"/>
      <c r="J178" s="30"/>
      <c r="K178" s="29"/>
      <c r="L178" s="30"/>
      <c r="M178" s="31"/>
      <c r="N178" s="30"/>
      <c r="O178" s="29"/>
      <c r="P178" s="30"/>
      <c r="Q178" s="31"/>
      <c r="R178" s="30"/>
      <c r="S178" s="18"/>
      <c r="T178" s="18"/>
    </row>
    <row r="179" spans="7:20" s="16" customFormat="1" x14ac:dyDescent="0.2">
      <c r="G179" s="29"/>
      <c r="H179" s="30"/>
      <c r="I179" s="31"/>
      <c r="J179" s="30"/>
      <c r="K179" s="29"/>
      <c r="L179" s="30"/>
      <c r="M179" s="31"/>
      <c r="N179" s="30"/>
      <c r="O179" s="29"/>
      <c r="P179" s="30"/>
      <c r="Q179" s="31"/>
      <c r="R179" s="30"/>
      <c r="S179" s="18"/>
      <c r="T179" s="18"/>
    </row>
    <row r="180" spans="7:20" s="16" customFormat="1" x14ac:dyDescent="0.2">
      <c r="G180" s="29"/>
      <c r="H180" s="30"/>
      <c r="I180" s="31"/>
      <c r="J180" s="30"/>
      <c r="K180" s="29"/>
      <c r="L180" s="30"/>
      <c r="M180" s="31"/>
      <c r="N180" s="30"/>
      <c r="O180" s="29"/>
      <c r="P180" s="30"/>
      <c r="Q180" s="31"/>
      <c r="R180" s="30"/>
      <c r="S180" s="18"/>
      <c r="T180" s="18"/>
    </row>
    <row r="181" spans="7:20" s="16" customFormat="1" x14ac:dyDescent="0.2">
      <c r="G181" s="29"/>
      <c r="H181" s="30"/>
      <c r="I181" s="31"/>
      <c r="J181" s="30"/>
      <c r="K181" s="29"/>
      <c r="L181" s="30"/>
      <c r="M181" s="31"/>
      <c r="N181" s="30"/>
      <c r="O181" s="29"/>
      <c r="P181" s="30"/>
      <c r="Q181" s="31"/>
      <c r="R181" s="30"/>
      <c r="S181" s="18"/>
      <c r="T181" s="18"/>
    </row>
    <row r="182" spans="7:20" s="16" customFormat="1" x14ac:dyDescent="0.2">
      <c r="G182" s="29"/>
      <c r="H182" s="30"/>
      <c r="I182" s="31"/>
      <c r="J182" s="30"/>
      <c r="K182" s="29"/>
      <c r="L182" s="30"/>
      <c r="M182" s="31"/>
      <c r="N182" s="30"/>
      <c r="O182" s="29"/>
      <c r="P182" s="30"/>
      <c r="Q182" s="31"/>
      <c r="R182" s="30"/>
      <c r="S182" s="18"/>
      <c r="T182" s="18"/>
    </row>
    <row r="183" spans="7:20" s="16" customFormat="1" x14ac:dyDescent="0.2">
      <c r="G183" s="29"/>
      <c r="H183" s="30"/>
      <c r="I183" s="31"/>
      <c r="J183" s="30"/>
      <c r="K183" s="29"/>
      <c r="L183" s="30"/>
      <c r="M183" s="31"/>
      <c r="N183" s="30"/>
      <c r="O183" s="29"/>
      <c r="P183" s="30"/>
      <c r="Q183" s="31"/>
      <c r="R183" s="30"/>
      <c r="S183" s="18"/>
      <c r="T183" s="18"/>
    </row>
    <row r="184" spans="7:20" s="16" customFormat="1" x14ac:dyDescent="0.2">
      <c r="G184" s="29"/>
      <c r="H184" s="30"/>
      <c r="I184" s="31"/>
      <c r="J184" s="30"/>
      <c r="K184" s="29"/>
      <c r="L184" s="30"/>
      <c r="M184" s="31"/>
      <c r="N184" s="30"/>
      <c r="O184" s="29"/>
      <c r="P184" s="30"/>
      <c r="Q184" s="31"/>
      <c r="R184" s="30"/>
      <c r="S184" s="18"/>
      <c r="T184" s="18"/>
    </row>
  </sheetData>
  <mergeCells count="4">
    <mergeCell ref="A1:I1"/>
    <mergeCell ref="A2:O2"/>
    <mergeCell ref="A3:O3"/>
    <mergeCell ref="A125:H125"/>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
  <sheetViews>
    <sheetView workbookViewId="0">
      <selection activeCell="E121" sqref="E121"/>
    </sheetView>
  </sheetViews>
  <sheetFormatPr defaultRowHeight="15" x14ac:dyDescent="0.25"/>
  <cols>
    <col min="1" max="1" width="10.5703125" style="9" bestFit="1" customWidth="1"/>
    <col min="2" max="2" width="6.42578125" bestFit="1" customWidth="1"/>
    <col min="3" max="3" width="6.140625" bestFit="1" customWidth="1"/>
    <col min="5" max="5" width="10.5703125" style="99" bestFit="1" customWidth="1"/>
  </cols>
  <sheetData>
    <row r="1" spans="1:5" x14ac:dyDescent="0.25">
      <c r="A1" s="9">
        <v>232.55826558265585</v>
      </c>
      <c r="B1" s="33" t="e">
        <f>#REF!*A1</f>
        <v>#REF!</v>
      </c>
      <c r="C1" t="e">
        <f>A1*B1</f>
        <v>#REF!</v>
      </c>
      <c r="E1" s="99">
        <v>286.04666666666668</v>
      </c>
    </row>
    <row r="2" spans="1:5" x14ac:dyDescent="0.25">
      <c r="A2" s="9">
        <v>151.69105691056913</v>
      </c>
      <c r="B2" s="33" t="e">
        <f t="shared" ref="B2" si="0">#REF!*A2</f>
        <v>#REF!</v>
      </c>
      <c r="C2" t="e">
        <f t="shared" ref="C2:C65" si="1">A2*B2</f>
        <v>#REF!</v>
      </c>
      <c r="E2" s="99">
        <v>186.58</v>
      </c>
    </row>
    <row r="3" spans="1:5" x14ac:dyDescent="0.25">
      <c r="A3" s="9">
        <v>180.60433604336041</v>
      </c>
      <c r="B3" s="33" t="e">
        <f t="shared" ref="B3" si="2">#REF!*A3</f>
        <v>#REF!</v>
      </c>
      <c r="C3" t="e">
        <f t="shared" si="1"/>
        <v>#REF!</v>
      </c>
      <c r="E3" s="99">
        <v>222.14333333333332</v>
      </c>
    </row>
    <row r="4" spans="1:5" x14ac:dyDescent="0.25">
      <c r="A4" s="9">
        <v>224.65311653116532</v>
      </c>
      <c r="B4" s="33" t="e">
        <f t="shared" ref="B4" si="3">#REF!*A4</f>
        <v>#REF!</v>
      </c>
      <c r="C4" t="e">
        <f t="shared" si="1"/>
        <v>#REF!</v>
      </c>
      <c r="E4" s="99">
        <v>276.32333333333332</v>
      </c>
    </row>
    <row r="5" spans="1:5" x14ac:dyDescent="0.25">
      <c r="A5" s="9">
        <v>240.93224932249322</v>
      </c>
      <c r="B5" s="33" t="e">
        <f t="shared" ref="B5" si="4">#REF!*A5</f>
        <v>#REF!</v>
      </c>
      <c r="C5" t="e">
        <f t="shared" si="1"/>
        <v>#REF!</v>
      </c>
      <c r="E5" s="99">
        <v>300.30666666666667</v>
      </c>
    </row>
    <row r="6" spans="1:5" x14ac:dyDescent="0.25">
      <c r="A6" s="9">
        <v>432.41734417344173</v>
      </c>
      <c r="B6" s="33" t="e">
        <f t="shared" ref="B6" si="5">#REF!*A6</f>
        <v>#REF!</v>
      </c>
      <c r="C6" t="e">
        <f t="shared" si="1"/>
        <v>#REF!</v>
      </c>
      <c r="E6" s="99">
        <v>531.87333333333333</v>
      </c>
    </row>
    <row r="7" spans="1:5" x14ac:dyDescent="0.25">
      <c r="A7" s="9">
        <v>1655.8807588075881</v>
      </c>
      <c r="B7" s="33" t="e">
        <f t="shared" ref="B7" si="6">#REF!*A7</f>
        <v>#REF!</v>
      </c>
      <c r="C7" t="e">
        <f t="shared" si="1"/>
        <v>#REF!</v>
      </c>
      <c r="E7" s="99">
        <v>2036.7333333333333</v>
      </c>
    </row>
    <row r="8" spans="1:5" x14ac:dyDescent="0.25">
      <c r="A8" s="9">
        <v>70.189701897018963</v>
      </c>
      <c r="B8" s="33" t="e">
        <f t="shared" ref="B8" si="7">#REF!*A8</f>
        <v>#REF!</v>
      </c>
      <c r="C8" t="e">
        <f t="shared" si="1"/>
        <v>#REF!</v>
      </c>
      <c r="E8" s="99">
        <v>86.333333333333329</v>
      </c>
    </row>
    <row r="9" spans="1:5" x14ac:dyDescent="0.25">
      <c r="A9" s="9">
        <v>89.972899728997291</v>
      </c>
      <c r="B9" s="33" t="e">
        <f t="shared" ref="B9" si="8">#REF!*A9</f>
        <v>#REF!</v>
      </c>
      <c r="C9" t="e">
        <f t="shared" si="1"/>
        <v>#REF!</v>
      </c>
      <c r="E9" s="99">
        <v>110.66666666666669</v>
      </c>
    </row>
    <row r="10" spans="1:5" x14ac:dyDescent="0.25">
      <c r="A10" s="9">
        <v>217.37127371273715</v>
      </c>
      <c r="B10" s="33" t="e">
        <f t="shared" ref="B10" si="9">#REF!*A10</f>
        <v>#REF!</v>
      </c>
      <c r="C10" t="e">
        <f t="shared" si="1"/>
        <v>#REF!</v>
      </c>
      <c r="E10" s="99">
        <v>267.36666666666667</v>
      </c>
    </row>
    <row r="11" spans="1:5" x14ac:dyDescent="0.25">
      <c r="A11" s="9">
        <v>34.279783197831982</v>
      </c>
      <c r="B11" s="33" t="e">
        <f t="shared" ref="B11" si="10">#REF!*A11</f>
        <v>#REF!</v>
      </c>
      <c r="C11" t="e">
        <f t="shared" si="1"/>
        <v>#REF!</v>
      </c>
      <c r="E11" s="99">
        <v>42.166666666666664</v>
      </c>
    </row>
    <row r="12" spans="1:5" x14ac:dyDescent="0.25">
      <c r="A12" s="9">
        <v>29.26829268292683</v>
      </c>
      <c r="B12" s="33" t="e">
        <f t="shared" ref="B12" si="11">#REF!*A12</f>
        <v>#REF!</v>
      </c>
      <c r="C12" t="e">
        <f t="shared" si="1"/>
        <v>#REF!</v>
      </c>
      <c r="E12" s="99">
        <v>36</v>
      </c>
    </row>
    <row r="13" spans="1:5" x14ac:dyDescent="0.25">
      <c r="A13" s="9">
        <v>56.365853658536594</v>
      </c>
      <c r="B13" s="33" t="e">
        <f t="shared" ref="B13" si="12">#REF!*A13</f>
        <v>#REF!</v>
      </c>
      <c r="C13" t="e">
        <f t="shared" si="1"/>
        <v>#REF!</v>
      </c>
      <c r="E13" s="99">
        <v>69.33</v>
      </c>
    </row>
    <row r="14" spans="1:5" x14ac:dyDescent="0.25">
      <c r="A14" s="9">
        <v>275.06775067750675</v>
      </c>
      <c r="B14" s="33" t="e">
        <f t="shared" ref="B14" si="13">#REF!*A14</f>
        <v>#REF!</v>
      </c>
      <c r="C14" t="e">
        <f t="shared" si="1"/>
        <v>#REF!</v>
      </c>
      <c r="E14" s="99">
        <v>338.33333333333337</v>
      </c>
    </row>
    <row r="15" spans="1:5" x14ac:dyDescent="0.25">
      <c r="A15" s="9">
        <v>275.06775067750675</v>
      </c>
      <c r="B15" s="33" t="e">
        <f t="shared" ref="B15" si="14">#REF!*A15</f>
        <v>#REF!</v>
      </c>
      <c r="C15" t="e">
        <f t="shared" si="1"/>
        <v>#REF!</v>
      </c>
      <c r="E15" s="99">
        <v>338.33333333333337</v>
      </c>
    </row>
    <row r="16" spans="1:5" x14ac:dyDescent="0.25">
      <c r="A16" s="9">
        <v>275.06775067750675</v>
      </c>
      <c r="B16" s="33" t="e">
        <f t="shared" ref="B16" si="15">#REF!*A16</f>
        <v>#REF!</v>
      </c>
      <c r="C16" t="e">
        <f t="shared" si="1"/>
        <v>#REF!</v>
      </c>
      <c r="E16" s="99">
        <v>338.33333333333337</v>
      </c>
    </row>
    <row r="17" spans="1:5" x14ac:dyDescent="0.25">
      <c r="A17" s="9">
        <v>275.06775067750675</v>
      </c>
      <c r="B17" s="33" t="e">
        <f t="shared" ref="B17" si="16">#REF!*A17</f>
        <v>#REF!</v>
      </c>
      <c r="C17" t="e">
        <f t="shared" si="1"/>
        <v>#REF!</v>
      </c>
      <c r="E17" s="99">
        <v>338.33333333333337</v>
      </c>
    </row>
    <row r="18" spans="1:5" x14ac:dyDescent="0.25">
      <c r="A18" s="9">
        <v>177.26031746031745</v>
      </c>
      <c r="B18" s="33" t="e">
        <f t="shared" ref="B18" si="17">#REF!*A18</f>
        <v>#REF!</v>
      </c>
      <c r="C18" t="e">
        <f t="shared" si="1"/>
        <v>#REF!</v>
      </c>
      <c r="E18" s="99">
        <v>186.12333333333333</v>
      </c>
    </row>
    <row r="19" spans="1:5" x14ac:dyDescent="0.25">
      <c r="A19" s="9">
        <v>36.314363143631432</v>
      </c>
      <c r="B19" s="33" t="e">
        <f t="shared" ref="B19" si="18">#REF!*A19</f>
        <v>#REF!</v>
      </c>
      <c r="C19" t="e">
        <f t="shared" si="1"/>
        <v>#REF!</v>
      </c>
      <c r="E19" s="99">
        <v>44.666666666666664</v>
      </c>
    </row>
    <row r="20" spans="1:5" x14ac:dyDescent="0.25">
      <c r="A20" s="9">
        <v>36.883468834688351</v>
      </c>
      <c r="B20" s="33" t="e">
        <f t="shared" ref="B20" si="19">#REF!*A20</f>
        <v>#REF!</v>
      </c>
      <c r="C20" t="e">
        <f t="shared" si="1"/>
        <v>#REF!</v>
      </c>
      <c r="E20" s="99">
        <v>45.366666666666674</v>
      </c>
    </row>
    <row r="21" spans="1:5" x14ac:dyDescent="0.25">
      <c r="A21" s="9">
        <v>218.7777777777778</v>
      </c>
      <c r="B21" s="33" t="e">
        <f t="shared" ref="B21" si="20">#REF!*A21</f>
        <v>#REF!</v>
      </c>
      <c r="C21" t="e">
        <f t="shared" si="1"/>
        <v>#REF!</v>
      </c>
      <c r="E21" s="99">
        <v>269.09666666666664</v>
      </c>
    </row>
    <row r="22" spans="1:5" x14ac:dyDescent="0.25">
      <c r="A22" s="9">
        <v>191.05691056910567</v>
      </c>
      <c r="B22" s="33" t="e">
        <f t="shared" ref="B22" si="21">#REF!*A22</f>
        <v>#REF!</v>
      </c>
      <c r="C22" t="e">
        <f t="shared" si="1"/>
        <v>#REF!</v>
      </c>
      <c r="E22" s="99">
        <v>235</v>
      </c>
    </row>
    <row r="23" spans="1:5" x14ac:dyDescent="0.25">
      <c r="A23" s="9">
        <v>27.132791327913282</v>
      </c>
      <c r="B23" s="33" t="e">
        <f t="shared" ref="B23" si="22">#REF!*A23</f>
        <v>#REF!</v>
      </c>
      <c r="C23" t="e">
        <f t="shared" si="1"/>
        <v>#REF!</v>
      </c>
      <c r="E23" s="99">
        <v>33.373333333333335</v>
      </c>
    </row>
    <row r="24" spans="1:5" x14ac:dyDescent="0.25">
      <c r="A24" s="9">
        <v>12.672086720867211</v>
      </c>
      <c r="B24" s="33" t="e">
        <f t="shared" ref="B24" si="23">#REF!*A24</f>
        <v>#REF!</v>
      </c>
      <c r="C24" t="e">
        <f t="shared" si="1"/>
        <v>#REF!</v>
      </c>
      <c r="E24" s="99">
        <v>15.586666666666668</v>
      </c>
    </row>
    <row r="25" spans="1:5" x14ac:dyDescent="0.25">
      <c r="A25" s="9">
        <v>45.69105691056911</v>
      </c>
      <c r="B25" s="33" t="e">
        <f t="shared" ref="B25" si="24">#REF!*A25</f>
        <v>#REF!</v>
      </c>
      <c r="C25" t="e">
        <f t="shared" si="1"/>
        <v>#REF!</v>
      </c>
      <c r="E25" s="99">
        <v>56.199999999999996</v>
      </c>
    </row>
    <row r="26" spans="1:5" x14ac:dyDescent="0.25">
      <c r="A26" s="9">
        <v>4.7588075880758813</v>
      </c>
      <c r="B26" s="33" t="e">
        <f t="shared" ref="B26" si="25">#REF!*A26</f>
        <v>#REF!</v>
      </c>
      <c r="C26" t="e">
        <f t="shared" si="1"/>
        <v>#REF!</v>
      </c>
      <c r="E26" s="99">
        <v>5.8533333333333326</v>
      </c>
    </row>
    <row r="27" spans="1:5" x14ac:dyDescent="0.25">
      <c r="A27" s="9">
        <v>7.842818428184283</v>
      </c>
      <c r="B27" s="33" t="e">
        <f t="shared" ref="B27" si="26">#REF!*A27</f>
        <v>#REF!</v>
      </c>
      <c r="C27" t="e">
        <f t="shared" si="1"/>
        <v>#REF!</v>
      </c>
      <c r="E27" s="99">
        <v>9.6466666666666665</v>
      </c>
    </row>
    <row r="28" spans="1:5" x14ac:dyDescent="0.25">
      <c r="A28" s="9">
        <v>15.96</v>
      </c>
      <c r="B28" s="33" t="e">
        <f t="shared" ref="B28" si="27">#REF!*A28</f>
        <v>#REF!</v>
      </c>
      <c r="C28" t="e">
        <f t="shared" si="1"/>
        <v>#REF!</v>
      </c>
      <c r="E28" s="99">
        <v>19.6325</v>
      </c>
    </row>
    <row r="29" spans="1:5" x14ac:dyDescent="0.25">
      <c r="A29" s="9">
        <v>8.5094850948509499</v>
      </c>
      <c r="B29" s="33" t="e">
        <f t="shared" ref="B29" si="28">#REF!*A29</f>
        <v>#REF!</v>
      </c>
      <c r="C29" t="e">
        <f t="shared" si="1"/>
        <v>#REF!</v>
      </c>
      <c r="E29" s="99">
        <v>10.466666666666667</v>
      </c>
    </row>
    <row r="30" spans="1:5" x14ac:dyDescent="0.25">
      <c r="A30" s="9">
        <v>15.387533875338756</v>
      </c>
      <c r="B30" s="33" t="e">
        <f t="shared" ref="B30" si="29">#REF!*A30</f>
        <v>#REF!</v>
      </c>
      <c r="C30" t="e">
        <f t="shared" si="1"/>
        <v>#REF!</v>
      </c>
      <c r="E30" s="99">
        <v>18.926666666666666</v>
      </c>
    </row>
    <row r="31" spans="1:5" x14ac:dyDescent="0.25">
      <c r="A31" s="9">
        <v>5.4065040650406502</v>
      </c>
      <c r="B31" s="33" t="e">
        <f t="shared" ref="B31" si="30">#REF!*A31</f>
        <v>#REF!</v>
      </c>
      <c r="C31" t="e">
        <f t="shared" si="1"/>
        <v>#REF!</v>
      </c>
      <c r="E31" s="99">
        <v>6.6499999999999995</v>
      </c>
    </row>
    <row r="32" spans="1:5" x14ac:dyDescent="0.25">
      <c r="A32" s="9">
        <v>13.009552845528454</v>
      </c>
      <c r="B32" s="33" t="e">
        <f t="shared" ref="B32" si="31">#REF!*A32</f>
        <v>#REF!</v>
      </c>
      <c r="C32" t="e">
        <f t="shared" si="1"/>
        <v>#REF!</v>
      </c>
      <c r="E32" s="99">
        <v>13.8345</v>
      </c>
    </row>
    <row r="33" spans="1:5" x14ac:dyDescent="0.25">
      <c r="A33" s="9">
        <v>6</v>
      </c>
      <c r="B33" s="33" t="e">
        <f t="shared" ref="B33" si="32">#REF!*A33</f>
        <v>#REF!</v>
      </c>
      <c r="C33" t="e">
        <f t="shared" si="1"/>
        <v>#REF!</v>
      </c>
      <c r="E33" s="99">
        <v>7.38</v>
      </c>
    </row>
    <row r="34" spans="1:5" x14ac:dyDescent="0.25">
      <c r="A34" s="9">
        <v>7.3035230352303531</v>
      </c>
      <c r="B34" s="33" t="e">
        <f t="shared" ref="B34" si="33">#REF!*A34</f>
        <v>#REF!</v>
      </c>
      <c r="C34" t="e">
        <f t="shared" si="1"/>
        <v>#REF!</v>
      </c>
      <c r="E34" s="99">
        <v>8.9833333333333343</v>
      </c>
    </row>
    <row r="35" spans="1:5" x14ac:dyDescent="0.25">
      <c r="A35" s="9">
        <v>9.0758807588075872</v>
      </c>
      <c r="B35" s="33" t="e">
        <f t="shared" ref="B35" si="34">#REF!*A35</f>
        <v>#REF!</v>
      </c>
      <c r="C35" t="e">
        <f t="shared" si="1"/>
        <v>#REF!</v>
      </c>
      <c r="E35" s="99">
        <v>11.163333333333334</v>
      </c>
    </row>
    <row r="36" spans="1:5" x14ac:dyDescent="0.25">
      <c r="A36" s="9">
        <v>6.4037940379403793</v>
      </c>
      <c r="B36" s="33" t="e">
        <f t="shared" ref="B36" si="35">#REF!*A36</f>
        <v>#REF!</v>
      </c>
      <c r="C36" t="e">
        <f t="shared" si="1"/>
        <v>#REF!</v>
      </c>
      <c r="E36" s="99">
        <v>7.876666666666666</v>
      </c>
    </row>
    <row r="37" spans="1:5" x14ac:dyDescent="0.25">
      <c r="A37" s="9">
        <v>12.78319783197832</v>
      </c>
      <c r="B37" s="33" t="e">
        <f t="shared" ref="B37" si="36">#REF!*A37</f>
        <v>#REF!</v>
      </c>
      <c r="C37" t="e">
        <f t="shared" si="1"/>
        <v>#REF!</v>
      </c>
      <c r="E37" s="99">
        <v>15.723333333333334</v>
      </c>
    </row>
    <row r="38" spans="1:5" x14ac:dyDescent="0.25">
      <c r="A38" s="9">
        <v>10.650406504065041</v>
      </c>
      <c r="B38" s="33" t="e">
        <f t="shared" ref="B38" si="37">#REF!*A38</f>
        <v>#REF!</v>
      </c>
      <c r="C38" t="e">
        <f t="shared" si="1"/>
        <v>#REF!</v>
      </c>
      <c r="E38" s="99">
        <v>13.1</v>
      </c>
    </row>
    <row r="39" spans="1:5" x14ac:dyDescent="0.25">
      <c r="A39" s="9">
        <v>10.579945799457995</v>
      </c>
      <c r="B39" s="33" t="e">
        <f t="shared" ref="B39" si="38">#REF!*A39</f>
        <v>#REF!</v>
      </c>
      <c r="C39" t="e">
        <f t="shared" si="1"/>
        <v>#REF!</v>
      </c>
      <c r="E39" s="99">
        <v>13.013333333333334</v>
      </c>
    </row>
    <row r="40" spans="1:5" x14ac:dyDescent="0.25">
      <c r="A40" s="9">
        <v>35.826558265582655</v>
      </c>
      <c r="B40" s="33" t="e">
        <f t="shared" ref="B40" si="39">#REF!*A40</f>
        <v>#REF!</v>
      </c>
      <c r="C40" t="e">
        <f t="shared" si="1"/>
        <v>#REF!</v>
      </c>
      <c r="E40" s="99">
        <v>44.066666666666663</v>
      </c>
    </row>
    <row r="41" spans="1:5" x14ac:dyDescent="0.25">
      <c r="A41" s="9">
        <v>17.552845528455283</v>
      </c>
      <c r="B41" s="33" t="e">
        <f t="shared" ref="B41" si="40">#REF!*A41</f>
        <v>#REF!</v>
      </c>
      <c r="C41" t="e">
        <f t="shared" si="1"/>
        <v>#REF!</v>
      </c>
      <c r="E41" s="99">
        <v>21.590000000000003</v>
      </c>
    </row>
    <row r="42" spans="1:5" x14ac:dyDescent="0.25">
      <c r="A42" s="9">
        <v>12.905149051490516</v>
      </c>
      <c r="B42" s="33" t="e">
        <f t="shared" ref="B42" si="41">#REF!*A42</f>
        <v>#REF!</v>
      </c>
      <c r="C42" t="e">
        <f t="shared" si="1"/>
        <v>#REF!</v>
      </c>
      <c r="E42" s="99">
        <v>15.873333333333333</v>
      </c>
    </row>
    <row r="43" spans="1:5" x14ac:dyDescent="0.25">
      <c r="A43" s="9">
        <v>11.341463414634147</v>
      </c>
      <c r="B43" s="33" t="e">
        <f t="shared" ref="B43" si="42">#REF!*A43</f>
        <v>#REF!</v>
      </c>
      <c r="C43" t="e">
        <f t="shared" si="1"/>
        <v>#REF!</v>
      </c>
      <c r="E43" s="99">
        <v>13.950000000000001</v>
      </c>
    </row>
    <row r="44" spans="1:5" x14ac:dyDescent="0.25">
      <c r="A44" s="9">
        <v>31.7940379403794</v>
      </c>
      <c r="B44" s="33" t="e">
        <f t="shared" ref="B44" si="43">#REF!*A44</f>
        <v>#REF!</v>
      </c>
      <c r="C44" t="e">
        <f t="shared" si="1"/>
        <v>#REF!</v>
      </c>
      <c r="E44" s="99">
        <v>39.106666666666662</v>
      </c>
    </row>
    <row r="45" spans="1:5" x14ac:dyDescent="0.25">
      <c r="A45" s="9">
        <v>21.672086720867203</v>
      </c>
      <c r="B45" s="33" t="e">
        <f t="shared" ref="B45" si="44">#REF!*A45</f>
        <v>#REF!</v>
      </c>
      <c r="C45" t="e">
        <f t="shared" si="1"/>
        <v>#REF!</v>
      </c>
      <c r="E45" s="99">
        <v>26.656666666666666</v>
      </c>
    </row>
    <row r="46" spans="1:5" x14ac:dyDescent="0.25">
      <c r="A46" s="9">
        <v>43.021680216802167</v>
      </c>
      <c r="B46" s="33" t="e">
        <f t="shared" ref="B46" si="45">#REF!*A46</f>
        <v>#REF!</v>
      </c>
      <c r="C46" t="e">
        <f t="shared" si="1"/>
        <v>#REF!</v>
      </c>
      <c r="E46" s="99">
        <v>52.916666666666664</v>
      </c>
    </row>
    <row r="47" spans="1:5" x14ac:dyDescent="0.25">
      <c r="A47" s="9">
        <v>45.203252032520318</v>
      </c>
      <c r="B47" s="33" t="e">
        <f t="shared" ref="B47" si="46">#REF!*A47</f>
        <v>#REF!</v>
      </c>
      <c r="C47" t="e">
        <f t="shared" si="1"/>
        <v>#REF!</v>
      </c>
      <c r="E47" s="99">
        <v>55.6</v>
      </c>
    </row>
    <row r="48" spans="1:5" x14ac:dyDescent="0.25">
      <c r="A48" s="9">
        <v>33.330623306233065</v>
      </c>
      <c r="B48" s="33" t="e">
        <f t="shared" ref="B48" si="47">#REF!*A48</f>
        <v>#REF!</v>
      </c>
      <c r="C48" t="e">
        <f t="shared" si="1"/>
        <v>#REF!</v>
      </c>
      <c r="E48" s="99">
        <v>40.99666666666667</v>
      </c>
    </row>
    <row r="49" spans="1:5" x14ac:dyDescent="0.25">
      <c r="A49" s="9">
        <v>30.346883468834687</v>
      </c>
      <c r="B49" s="33" t="e">
        <f t="shared" ref="B49" si="48">#REF!*A49</f>
        <v>#REF!</v>
      </c>
      <c r="C49" t="e">
        <f t="shared" si="1"/>
        <v>#REF!</v>
      </c>
      <c r="E49" s="99">
        <v>37.326666666666661</v>
      </c>
    </row>
    <row r="50" spans="1:5" x14ac:dyDescent="0.25">
      <c r="A50" s="9">
        <v>33.983739837398375</v>
      </c>
      <c r="B50" s="33" t="e">
        <f t="shared" ref="B50" si="49">#REF!*A50</f>
        <v>#REF!</v>
      </c>
      <c r="C50" t="e">
        <f t="shared" si="1"/>
        <v>#REF!</v>
      </c>
      <c r="E50" s="99">
        <v>41.800000000000004</v>
      </c>
    </row>
    <row r="51" spans="1:5" x14ac:dyDescent="0.25">
      <c r="A51" s="9">
        <v>75.487804878048777</v>
      </c>
      <c r="B51" s="33" t="e">
        <f t="shared" ref="B51" si="50">#REF!*A51</f>
        <v>#REF!</v>
      </c>
      <c r="C51" t="e">
        <f t="shared" si="1"/>
        <v>#REF!</v>
      </c>
      <c r="E51" s="99">
        <v>92.850000000000009</v>
      </c>
    </row>
    <row r="52" spans="1:5" x14ac:dyDescent="0.25">
      <c r="A52" s="9">
        <v>35.825691056910564</v>
      </c>
      <c r="B52" s="33" t="e">
        <f t="shared" ref="B52" si="51">#REF!*A52</f>
        <v>#REF!</v>
      </c>
      <c r="C52" t="e">
        <f t="shared" si="1"/>
        <v>#REF!</v>
      </c>
      <c r="E52" s="99">
        <v>44.065599999999996</v>
      </c>
    </row>
    <row r="53" spans="1:5" x14ac:dyDescent="0.25">
      <c r="A53" s="9">
        <v>72.869918699186982</v>
      </c>
      <c r="B53" s="33" t="e">
        <f t="shared" ref="B53" si="52">#REF!*A53</f>
        <v>#REF!</v>
      </c>
      <c r="C53" t="e">
        <f t="shared" si="1"/>
        <v>#REF!</v>
      </c>
      <c r="E53" s="99">
        <v>89.63</v>
      </c>
    </row>
    <row r="54" spans="1:5" x14ac:dyDescent="0.25">
      <c r="A54" s="9">
        <v>48.371260162601629</v>
      </c>
      <c r="B54" s="33" t="e">
        <f t="shared" ref="B54" si="53">#REF!*A54</f>
        <v>#REF!</v>
      </c>
      <c r="C54" t="e">
        <f t="shared" si="1"/>
        <v>#REF!</v>
      </c>
      <c r="E54" s="99">
        <v>58.331099999999999</v>
      </c>
    </row>
    <row r="55" spans="1:5" x14ac:dyDescent="0.25">
      <c r="A55" s="9">
        <v>37.59349593495935</v>
      </c>
      <c r="B55" s="33" t="e">
        <f t="shared" ref="B55" si="54">#REF!*A55</f>
        <v>#REF!</v>
      </c>
      <c r="C55" t="e">
        <f t="shared" si="1"/>
        <v>#REF!</v>
      </c>
      <c r="E55" s="99">
        <v>46.24</v>
      </c>
    </row>
    <row r="56" spans="1:5" x14ac:dyDescent="0.25">
      <c r="A56" s="9">
        <v>7.127371273712737</v>
      </c>
      <c r="B56" s="33" t="e">
        <f t="shared" ref="B56" si="55">#REF!*A56</f>
        <v>#REF!</v>
      </c>
      <c r="C56" t="e">
        <f t="shared" si="1"/>
        <v>#REF!</v>
      </c>
      <c r="E56" s="99">
        <v>8.7666666666666657</v>
      </c>
    </row>
    <row r="57" spans="1:5" x14ac:dyDescent="0.25">
      <c r="A57" s="9">
        <v>36.585365853658537</v>
      </c>
      <c r="B57" s="33" t="e">
        <f t="shared" ref="B57" si="56">#REF!*A57</f>
        <v>#REF!</v>
      </c>
      <c r="C57" t="e">
        <f t="shared" si="1"/>
        <v>#REF!</v>
      </c>
      <c r="E57" s="99">
        <v>45</v>
      </c>
    </row>
    <row r="58" spans="1:5" x14ac:dyDescent="0.25">
      <c r="A58" s="9">
        <v>91.056910569105696</v>
      </c>
      <c r="B58" s="33" t="e">
        <f t="shared" ref="B58" si="57">#REF!*A58</f>
        <v>#REF!</v>
      </c>
      <c r="C58" t="e">
        <f t="shared" si="1"/>
        <v>#REF!</v>
      </c>
      <c r="E58" s="99">
        <v>112</v>
      </c>
    </row>
    <row r="59" spans="1:5" x14ac:dyDescent="0.25">
      <c r="A59" s="9">
        <v>28.997289972899733</v>
      </c>
      <c r="B59" s="33" t="e">
        <f t="shared" ref="B59" si="58">#REF!*A59</f>
        <v>#REF!</v>
      </c>
      <c r="C59" t="e">
        <f t="shared" si="1"/>
        <v>#REF!</v>
      </c>
      <c r="E59" s="99">
        <v>35.666666666666664</v>
      </c>
    </row>
    <row r="60" spans="1:5" x14ac:dyDescent="0.25">
      <c r="A60" s="9">
        <v>19.783197831978317</v>
      </c>
      <c r="B60" s="33" t="e">
        <f t="shared" ref="B60" si="59">#REF!*A60</f>
        <v>#REF!</v>
      </c>
      <c r="C60" t="e">
        <f t="shared" si="1"/>
        <v>#REF!</v>
      </c>
      <c r="E60" s="99">
        <v>24.333333333333332</v>
      </c>
    </row>
    <row r="61" spans="1:5" x14ac:dyDescent="0.25">
      <c r="A61" s="9">
        <v>29.647696476964772</v>
      </c>
      <c r="B61" s="33" t="e">
        <f t="shared" ref="B61" si="60">#REF!*A61</f>
        <v>#REF!</v>
      </c>
      <c r="C61" t="e">
        <f t="shared" si="1"/>
        <v>#REF!</v>
      </c>
      <c r="E61" s="99">
        <v>36.466666666666669</v>
      </c>
    </row>
    <row r="62" spans="1:5" x14ac:dyDescent="0.25">
      <c r="A62" s="9">
        <v>54.189701897018971</v>
      </c>
      <c r="B62" s="33" t="e">
        <f t="shared" ref="B62" si="61">#REF!*A62</f>
        <v>#REF!</v>
      </c>
      <c r="C62" t="e">
        <f t="shared" si="1"/>
        <v>#REF!</v>
      </c>
      <c r="E62" s="99">
        <v>66.653333333333322</v>
      </c>
    </row>
    <row r="63" spans="1:5" x14ac:dyDescent="0.25">
      <c r="A63" s="9">
        <v>21.810298102981026</v>
      </c>
      <c r="B63" s="33" t="e">
        <f t="shared" ref="B63" si="62">#REF!*A63</f>
        <v>#REF!</v>
      </c>
      <c r="C63" t="e">
        <f t="shared" si="1"/>
        <v>#REF!</v>
      </c>
      <c r="E63" s="99">
        <v>26.826666666666664</v>
      </c>
    </row>
    <row r="64" spans="1:5" x14ac:dyDescent="0.25">
      <c r="A64" s="9">
        <v>31.680216802168019</v>
      </c>
      <c r="B64" s="33" t="e">
        <f t="shared" ref="B64" si="63">#REF!*A64</f>
        <v>#REF!</v>
      </c>
      <c r="C64" t="e">
        <f t="shared" si="1"/>
        <v>#REF!</v>
      </c>
      <c r="E64" s="99">
        <v>38.966666666666669</v>
      </c>
    </row>
    <row r="65" spans="1:5" x14ac:dyDescent="0.25">
      <c r="A65" s="9">
        <v>38.569105691056912</v>
      </c>
      <c r="B65" s="33" t="e">
        <f t="shared" ref="B65" si="64">#REF!*A65</f>
        <v>#REF!</v>
      </c>
      <c r="C65" t="e">
        <f t="shared" si="1"/>
        <v>#REF!</v>
      </c>
      <c r="E65" s="99">
        <v>47.440000000000005</v>
      </c>
    </row>
    <row r="66" spans="1:5" x14ac:dyDescent="0.25">
      <c r="A66" s="9">
        <v>22.555555555555554</v>
      </c>
      <c r="B66" s="33" t="e">
        <f t="shared" ref="B66" si="65">#REF!*A66</f>
        <v>#REF!</v>
      </c>
      <c r="C66" t="e">
        <f t="shared" ref="C66:C119" si="66">A66*B66</f>
        <v>#REF!</v>
      </c>
      <c r="E66" s="99">
        <v>27.743333333333329</v>
      </c>
    </row>
    <row r="67" spans="1:5" x14ac:dyDescent="0.25">
      <c r="A67" s="9">
        <v>39.056910569105696</v>
      </c>
      <c r="B67" s="33" t="e">
        <f t="shared" ref="B67" si="67">#REF!*A67</f>
        <v>#REF!</v>
      </c>
      <c r="C67" t="e">
        <f t="shared" si="66"/>
        <v>#REF!</v>
      </c>
      <c r="E67" s="99">
        <v>48.039999999999992</v>
      </c>
    </row>
    <row r="68" spans="1:5" x14ac:dyDescent="0.25">
      <c r="A68" s="9">
        <v>56.024390243902438</v>
      </c>
      <c r="B68" s="33" t="e">
        <f t="shared" ref="B68" si="68">#REF!*A68</f>
        <v>#REF!</v>
      </c>
      <c r="C68" t="e">
        <f t="shared" si="66"/>
        <v>#REF!</v>
      </c>
      <c r="E68" s="99">
        <v>68.91</v>
      </c>
    </row>
    <row r="69" spans="1:5" x14ac:dyDescent="0.25">
      <c r="A69" s="9">
        <v>30.745257452574531</v>
      </c>
      <c r="B69" s="33" t="e">
        <f t="shared" ref="B69" si="69">#REF!*A69</f>
        <v>#REF!</v>
      </c>
      <c r="C69" t="e">
        <f t="shared" si="66"/>
        <v>#REF!</v>
      </c>
      <c r="E69" s="99">
        <v>37.81666666666667</v>
      </c>
    </row>
    <row r="70" spans="1:5" x14ac:dyDescent="0.25">
      <c r="A70" s="9">
        <v>52.574525745257453</v>
      </c>
      <c r="B70" s="33" t="e">
        <f t="shared" ref="B70" si="70">#REF!*A70</f>
        <v>#REF!</v>
      </c>
      <c r="C70" t="e">
        <f t="shared" si="66"/>
        <v>#REF!</v>
      </c>
      <c r="E70" s="99">
        <v>64.666666666666671</v>
      </c>
    </row>
    <row r="71" spans="1:5" x14ac:dyDescent="0.25">
      <c r="A71" s="9">
        <v>26.319783197831981</v>
      </c>
      <c r="B71" s="33" t="e">
        <f t="shared" ref="B71" si="71">#REF!*A71</f>
        <v>#REF!</v>
      </c>
      <c r="C71" t="e">
        <f t="shared" si="66"/>
        <v>#REF!</v>
      </c>
      <c r="E71" s="99">
        <v>32.373333333333335</v>
      </c>
    </row>
    <row r="72" spans="1:5" x14ac:dyDescent="0.25">
      <c r="A72" s="9">
        <v>140.20325203252031</v>
      </c>
      <c r="B72" s="33" t="e">
        <f t="shared" ref="B72" si="72">#REF!*A72</f>
        <v>#REF!</v>
      </c>
      <c r="C72" t="e">
        <f t="shared" si="66"/>
        <v>#REF!</v>
      </c>
      <c r="E72" s="99">
        <v>172.45</v>
      </c>
    </row>
    <row r="73" spans="1:5" x14ac:dyDescent="0.25">
      <c r="A73" s="9">
        <v>62.574525745257461</v>
      </c>
      <c r="B73" s="33" t="e">
        <f t="shared" ref="B73" si="73">#REF!*A73</f>
        <v>#REF!</v>
      </c>
      <c r="C73" t="e">
        <f t="shared" si="66"/>
        <v>#REF!</v>
      </c>
      <c r="E73" s="99">
        <v>76.966666666666669</v>
      </c>
    </row>
    <row r="74" spans="1:5" x14ac:dyDescent="0.25">
      <c r="A74" s="9">
        <v>76.680216802168033</v>
      </c>
      <c r="B74" s="33" t="e">
        <f t="shared" ref="B74" si="74">#REF!*A74</f>
        <v>#REF!</v>
      </c>
      <c r="C74" t="e">
        <f t="shared" si="66"/>
        <v>#REF!</v>
      </c>
      <c r="E74" s="99">
        <v>94.316666666666677</v>
      </c>
    </row>
    <row r="75" spans="1:5" x14ac:dyDescent="0.25">
      <c r="A75" s="9">
        <v>20.840108401084009</v>
      </c>
      <c r="B75" s="33" t="e">
        <f t="shared" ref="B75" si="75">#REF!*A75</f>
        <v>#REF!</v>
      </c>
      <c r="C75" t="e">
        <f t="shared" si="66"/>
        <v>#REF!</v>
      </c>
      <c r="E75" s="99">
        <v>25.633333333333336</v>
      </c>
    </row>
    <row r="76" spans="1:5" x14ac:dyDescent="0.25">
      <c r="A76" s="9">
        <v>63.685636856368568</v>
      </c>
      <c r="B76" s="33" t="e">
        <f t="shared" ref="B76" si="76">#REF!*A76</f>
        <v>#REF!</v>
      </c>
      <c r="C76" t="e">
        <f t="shared" si="66"/>
        <v>#REF!</v>
      </c>
      <c r="E76" s="99">
        <v>78.333333333333329</v>
      </c>
    </row>
    <row r="77" spans="1:5" x14ac:dyDescent="0.25">
      <c r="A77" s="9">
        <v>152.23577235772359</v>
      </c>
      <c r="B77" s="33" t="e">
        <f t="shared" ref="B77" si="77">#REF!*A77</f>
        <v>#REF!</v>
      </c>
      <c r="C77" t="e">
        <f t="shared" si="66"/>
        <v>#REF!</v>
      </c>
      <c r="E77" s="99">
        <v>187.25</v>
      </c>
    </row>
    <row r="78" spans="1:5" x14ac:dyDescent="0.25">
      <c r="A78" s="9">
        <v>150.94850948509486</v>
      </c>
      <c r="B78" s="33" t="e">
        <f t="shared" ref="B78" si="78">#REF!*A78</f>
        <v>#REF!</v>
      </c>
      <c r="C78" t="e">
        <f t="shared" si="66"/>
        <v>#REF!</v>
      </c>
      <c r="E78" s="99">
        <v>185.66666666666666</v>
      </c>
    </row>
    <row r="79" spans="1:5" x14ac:dyDescent="0.25">
      <c r="A79" s="9">
        <v>88.617886178861795</v>
      </c>
      <c r="B79" s="33" t="e">
        <f t="shared" ref="B79" si="79">#REF!*A79</f>
        <v>#REF!</v>
      </c>
      <c r="C79" t="e">
        <f t="shared" si="66"/>
        <v>#REF!</v>
      </c>
      <c r="E79" s="99">
        <v>109</v>
      </c>
    </row>
    <row r="80" spans="1:5" x14ac:dyDescent="0.25">
      <c r="A80" s="9">
        <v>88.617886178861795</v>
      </c>
      <c r="B80" s="33" t="e">
        <f t="shared" ref="B80" si="80">#REF!*A80</f>
        <v>#REF!</v>
      </c>
      <c r="C80" t="e">
        <f t="shared" si="66"/>
        <v>#REF!</v>
      </c>
      <c r="E80" s="99">
        <v>109</v>
      </c>
    </row>
    <row r="81" spans="1:5" x14ac:dyDescent="0.25">
      <c r="A81" s="9">
        <v>89.430894308943081</v>
      </c>
      <c r="B81" s="33" t="e">
        <f t="shared" ref="B81" si="81">#REF!*A81</f>
        <v>#REF!</v>
      </c>
      <c r="C81" t="e">
        <f t="shared" si="66"/>
        <v>#REF!</v>
      </c>
      <c r="E81" s="99">
        <v>110</v>
      </c>
    </row>
    <row r="82" spans="1:5" x14ac:dyDescent="0.25">
      <c r="A82" s="9">
        <v>89.430894308943081</v>
      </c>
      <c r="B82" s="33" t="e">
        <f t="shared" ref="B82" si="82">#REF!*A82</f>
        <v>#REF!</v>
      </c>
      <c r="C82" t="e">
        <f t="shared" si="66"/>
        <v>#REF!</v>
      </c>
      <c r="E82" s="99">
        <v>110</v>
      </c>
    </row>
    <row r="83" spans="1:5" x14ac:dyDescent="0.25">
      <c r="A83" s="9">
        <v>81.029810298102987</v>
      </c>
      <c r="B83" s="33" t="e">
        <f t="shared" ref="B83" si="83">#REF!*A83</f>
        <v>#REF!</v>
      </c>
      <c r="C83" t="e">
        <f t="shared" si="66"/>
        <v>#REF!</v>
      </c>
      <c r="E83" s="99">
        <v>99.666666666666671</v>
      </c>
    </row>
    <row r="84" spans="1:5" x14ac:dyDescent="0.25">
      <c r="A84" s="9">
        <v>126.42276422764228</v>
      </c>
      <c r="B84" s="33" t="e">
        <f t="shared" ref="B84" si="84">#REF!*A84</f>
        <v>#REF!</v>
      </c>
      <c r="C84" t="e">
        <f t="shared" si="66"/>
        <v>#REF!</v>
      </c>
      <c r="E84" s="99">
        <v>155.5</v>
      </c>
    </row>
    <row r="85" spans="1:5" x14ac:dyDescent="0.25">
      <c r="A85" s="9">
        <v>142.27642276422765</v>
      </c>
      <c r="B85" s="33" t="e">
        <f t="shared" ref="B85" si="85">#REF!*A85</f>
        <v>#REF!</v>
      </c>
      <c r="C85" t="e">
        <f t="shared" si="66"/>
        <v>#REF!</v>
      </c>
      <c r="E85" s="99">
        <v>175</v>
      </c>
    </row>
    <row r="86" spans="1:5" x14ac:dyDescent="0.25">
      <c r="A86" s="9">
        <v>142.27642276422765</v>
      </c>
      <c r="B86" s="33" t="e">
        <f t="shared" ref="B86" si="86">#REF!*A86</f>
        <v>#REF!</v>
      </c>
      <c r="C86" t="e">
        <f t="shared" si="66"/>
        <v>#REF!</v>
      </c>
      <c r="E86" s="99">
        <v>175</v>
      </c>
    </row>
    <row r="87" spans="1:5" x14ac:dyDescent="0.25">
      <c r="A87" s="9">
        <v>130.89430894308944</v>
      </c>
      <c r="B87" s="33" t="e">
        <f t="shared" ref="B87" si="87">#REF!*A87</f>
        <v>#REF!</v>
      </c>
      <c r="C87" t="e">
        <f t="shared" si="66"/>
        <v>#REF!</v>
      </c>
      <c r="E87" s="99">
        <v>161</v>
      </c>
    </row>
    <row r="88" spans="1:5" x14ac:dyDescent="0.25">
      <c r="A88" s="9">
        <v>140.10840108401086</v>
      </c>
      <c r="B88" s="33" t="e">
        <f t="shared" ref="B88" si="88">#REF!*A88</f>
        <v>#REF!</v>
      </c>
      <c r="C88" t="e">
        <f t="shared" si="66"/>
        <v>#REF!</v>
      </c>
      <c r="E88" s="99">
        <v>172.33333333333334</v>
      </c>
    </row>
    <row r="89" spans="1:5" x14ac:dyDescent="0.25">
      <c r="A89" s="9">
        <v>133.33333333333334</v>
      </c>
      <c r="B89" s="33" t="e">
        <f t="shared" ref="B89" si="89">#REF!*A89</f>
        <v>#REF!</v>
      </c>
      <c r="C89" t="e">
        <f t="shared" si="66"/>
        <v>#REF!</v>
      </c>
      <c r="E89" s="99">
        <v>164</v>
      </c>
    </row>
    <row r="90" spans="1:5" x14ac:dyDescent="0.25">
      <c r="A90" s="9">
        <v>154.1869918699187</v>
      </c>
      <c r="B90" s="33" t="e">
        <f t="shared" ref="B90" si="90">#REF!*A90</f>
        <v>#REF!</v>
      </c>
      <c r="C90" t="e">
        <f t="shared" si="66"/>
        <v>#REF!</v>
      </c>
      <c r="E90" s="99">
        <v>189.65</v>
      </c>
    </row>
    <row r="91" spans="1:5" x14ac:dyDescent="0.25">
      <c r="A91" s="9">
        <v>183.45528455284554</v>
      </c>
      <c r="B91" s="33" t="e">
        <f t="shared" ref="B91" si="91">#REF!*A91</f>
        <v>#REF!</v>
      </c>
      <c r="C91" t="e">
        <f t="shared" si="66"/>
        <v>#REF!</v>
      </c>
      <c r="E91" s="99">
        <v>225.65</v>
      </c>
    </row>
    <row r="92" spans="1:5" x14ac:dyDescent="0.25">
      <c r="A92" s="9">
        <v>301.6260162601626</v>
      </c>
      <c r="B92" s="33" t="e">
        <f t="shared" ref="B92" si="92">#REF!*A92</f>
        <v>#REF!</v>
      </c>
      <c r="C92" t="e">
        <f t="shared" si="66"/>
        <v>#REF!</v>
      </c>
      <c r="E92" s="99">
        <v>371</v>
      </c>
    </row>
    <row r="93" spans="1:5" x14ac:dyDescent="0.25">
      <c r="A93" s="9">
        <v>234.13279132791331</v>
      </c>
      <c r="B93" s="33" t="e">
        <f t="shared" ref="B93" si="93">#REF!*A93</f>
        <v>#REF!</v>
      </c>
      <c r="C93" t="e">
        <f t="shared" si="66"/>
        <v>#REF!</v>
      </c>
      <c r="E93" s="99">
        <v>287.98333333333335</v>
      </c>
    </row>
    <row r="94" spans="1:5" x14ac:dyDescent="0.25">
      <c r="A94" s="9">
        <v>234.13279132791331</v>
      </c>
      <c r="B94" s="33" t="e">
        <f t="shared" ref="B94" si="94">#REF!*A94</f>
        <v>#REF!</v>
      </c>
      <c r="C94" t="e">
        <f t="shared" si="66"/>
        <v>#REF!</v>
      </c>
      <c r="E94" s="99">
        <v>287.98333333333335</v>
      </c>
    </row>
    <row r="95" spans="1:5" x14ac:dyDescent="0.25">
      <c r="A95" s="9">
        <v>452.54742547425468</v>
      </c>
      <c r="B95" s="33" t="e">
        <f t="shared" ref="B95" si="95">#REF!*A95</f>
        <v>#REF!</v>
      </c>
      <c r="C95" t="e">
        <f t="shared" si="66"/>
        <v>#REF!</v>
      </c>
      <c r="E95" s="99">
        <v>556.63333333333333</v>
      </c>
    </row>
    <row r="96" spans="1:5" x14ac:dyDescent="0.25">
      <c r="A96" s="9">
        <v>581.81571815718155</v>
      </c>
      <c r="B96" s="33" t="e">
        <f t="shared" ref="B96" si="96">#REF!*A96</f>
        <v>#REF!</v>
      </c>
      <c r="C96" t="e">
        <f t="shared" si="66"/>
        <v>#REF!</v>
      </c>
      <c r="E96" s="99">
        <v>715.63333333333333</v>
      </c>
    </row>
    <row r="97" spans="1:5" x14ac:dyDescent="0.25">
      <c r="A97" s="9">
        <v>2183.9837398373984</v>
      </c>
      <c r="B97" s="33" t="e">
        <f t="shared" ref="B97" si="97">#REF!*A97</f>
        <v>#REF!</v>
      </c>
      <c r="C97" t="e">
        <f t="shared" si="66"/>
        <v>#REF!</v>
      </c>
      <c r="E97" s="99">
        <v>2686.2999999999997</v>
      </c>
    </row>
    <row r="98" spans="1:5" x14ac:dyDescent="0.25">
      <c r="A98" s="9">
        <v>884.79674796747975</v>
      </c>
      <c r="B98" s="33" t="e">
        <f t="shared" ref="B98" si="98">#REF!*A98</f>
        <v>#REF!</v>
      </c>
      <c r="C98" t="e">
        <f t="shared" si="66"/>
        <v>#REF!</v>
      </c>
      <c r="E98" s="99">
        <v>1088.3</v>
      </c>
    </row>
    <row r="99" spans="1:5" x14ac:dyDescent="0.25">
      <c r="A99" s="9">
        <v>312.4390243902439</v>
      </c>
      <c r="B99" s="33" t="e">
        <f t="shared" ref="B99" si="99">#REF!*A99</f>
        <v>#REF!</v>
      </c>
      <c r="C99" t="e">
        <f t="shared" si="66"/>
        <v>#REF!</v>
      </c>
      <c r="E99" s="99">
        <v>384.3</v>
      </c>
    </row>
    <row r="100" spans="1:5" x14ac:dyDescent="0.25">
      <c r="A100" s="9">
        <v>497.81842818428186</v>
      </c>
      <c r="B100" s="33" t="e">
        <f t="shared" ref="B100" si="100">#REF!*A100</f>
        <v>#REF!</v>
      </c>
      <c r="C100" t="e">
        <f t="shared" si="66"/>
        <v>#REF!</v>
      </c>
      <c r="E100" s="99">
        <v>612.31666666666672</v>
      </c>
    </row>
    <row r="101" spans="1:5" x14ac:dyDescent="0.25">
      <c r="A101" s="9">
        <v>1119.9457994579946</v>
      </c>
      <c r="B101" s="33" t="e">
        <f t="shared" ref="B101" si="101">#REF!*A101</f>
        <v>#REF!</v>
      </c>
      <c r="C101" t="e">
        <f t="shared" si="66"/>
        <v>#REF!</v>
      </c>
      <c r="E101" s="99">
        <v>1377.5333333333335</v>
      </c>
    </row>
    <row r="102" spans="1:5" x14ac:dyDescent="0.25">
      <c r="A102" s="9">
        <v>73.520325203252028</v>
      </c>
      <c r="B102" s="33" t="e">
        <f t="shared" ref="B102" si="102">#REF!*A102</f>
        <v>#REF!</v>
      </c>
      <c r="C102" t="e">
        <f t="shared" si="66"/>
        <v>#REF!</v>
      </c>
      <c r="E102" s="99">
        <v>90.429999999999993</v>
      </c>
    </row>
    <row r="103" spans="1:5" x14ac:dyDescent="0.25">
      <c r="A103" s="9">
        <v>71.677506775067741</v>
      </c>
      <c r="B103" s="33" t="e">
        <f t="shared" ref="B103" si="103">#REF!*A103</f>
        <v>#REF!</v>
      </c>
      <c r="C103" t="e">
        <f t="shared" si="66"/>
        <v>#REF!</v>
      </c>
      <c r="E103" s="99">
        <v>88.163333333333341</v>
      </c>
    </row>
    <row r="104" spans="1:5" x14ac:dyDescent="0.25">
      <c r="A104" s="9">
        <v>75.818428184281842</v>
      </c>
      <c r="B104" s="33" t="e">
        <f t="shared" ref="B104" si="104">#REF!*A104</f>
        <v>#REF!</v>
      </c>
      <c r="C104" t="e">
        <f t="shared" si="66"/>
        <v>#REF!</v>
      </c>
      <c r="E104" s="99">
        <v>93.256666666666661</v>
      </c>
    </row>
    <row r="105" spans="1:5" x14ac:dyDescent="0.25">
      <c r="A105" s="9">
        <v>71.677506775067741</v>
      </c>
      <c r="B105" s="33" t="e">
        <f t="shared" ref="B105" si="105">#REF!*A105</f>
        <v>#REF!</v>
      </c>
      <c r="C105" t="e">
        <f t="shared" si="66"/>
        <v>#REF!</v>
      </c>
      <c r="E105" s="99">
        <v>88.163333333333341</v>
      </c>
    </row>
    <row r="106" spans="1:5" x14ac:dyDescent="0.25">
      <c r="A106" s="9">
        <v>6.7913279132791331</v>
      </c>
      <c r="B106" s="33" t="e">
        <f t="shared" ref="B106" si="106">#REF!*A106</f>
        <v>#REF!</v>
      </c>
      <c r="C106" t="e">
        <f t="shared" si="66"/>
        <v>#REF!</v>
      </c>
      <c r="E106" s="99">
        <v>8.3533333333333335</v>
      </c>
    </row>
    <row r="107" spans="1:5" x14ac:dyDescent="0.25">
      <c r="A107" s="9">
        <v>6.7913279132791331</v>
      </c>
      <c r="B107" s="33" t="e">
        <f t="shared" ref="B107" si="107">#REF!*A107</f>
        <v>#REF!</v>
      </c>
      <c r="C107" t="e">
        <f t="shared" si="66"/>
        <v>#REF!</v>
      </c>
      <c r="E107" s="99">
        <v>8.3533333333333335</v>
      </c>
    </row>
    <row r="108" spans="1:5" x14ac:dyDescent="0.25">
      <c r="A108" s="9">
        <v>6.7913279132791331</v>
      </c>
      <c r="B108" s="33" t="e">
        <f t="shared" ref="B108" si="108">#REF!*A108</f>
        <v>#REF!</v>
      </c>
      <c r="C108" t="e">
        <f t="shared" si="66"/>
        <v>#REF!</v>
      </c>
      <c r="E108" s="99">
        <v>8.3533333333333335</v>
      </c>
    </row>
    <row r="109" spans="1:5" x14ac:dyDescent="0.25">
      <c r="A109" s="9">
        <v>6.9024390243902447</v>
      </c>
      <c r="B109" s="33" t="e">
        <f t="shared" ref="B109" si="109">#REF!*A109</f>
        <v>#REF!</v>
      </c>
      <c r="C109" t="e">
        <f t="shared" si="66"/>
        <v>#REF!</v>
      </c>
      <c r="E109" s="99">
        <v>8.49</v>
      </c>
    </row>
    <row r="110" spans="1:5" x14ac:dyDescent="0.25">
      <c r="A110" s="9">
        <v>7.0840108401084008</v>
      </c>
      <c r="B110" s="33" t="e">
        <f t="shared" ref="B110" si="110">#REF!*A110</f>
        <v>#REF!</v>
      </c>
      <c r="C110" t="e">
        <f t="shared" si="66"/>
        <v>#REF!</v>
      </c>
      <c r="E110" s="99">
        <v>8.7133333333333329</v>
      </c>
    </row>
    <row r="111" spans="1:5" x14ac:dyDescent="0.25">
      <c r="A111" s="9">
        <v>9.5609756097560972</v>
      </c>
      <c r="B111" s="33" t="e">
        <f t="shared" ref="B111" si="111">#REF!*A111</f>
        <v>#REF!</v>
      </c>
      <c r="C111" t="e">
        <f t="shared" si="66"/>
        <v>#REF!</v>
      </c>
      <c r="E111" s="99">
        <v>11.76</v>
      </c>
    </row>
    <row r="112" spans="1:5" x14ac:dyDescent="0.25">
      <c r="A112" s="9">
        <v>12.72628726287263</v>
      </c>
      <c r="B112" s="33" t="e">
        <f t="shared" ref="B112" si="112">#REF!*A112</f>
        <v>#REF!</v>
      </c>
      <c r="C112" t="e">
        <f t="shared" si="66"/>
        <v>#REF!</v>
      </c>
      <c r="E112" s="99">
        <v>15.653333333333334</v>
      </c>
    </row>
    <row r="113" spans="1:5" x14ac:dyDescent="0.25">
      <c r="A113" s="9">
        <v>10.078590785907862</v>
      </c>
      <c r="B113" s="33" t="e">
        <f t="shared" ref="B113" si="113">#REF!*A113</f>
        <v>#REF!</v>
      </c>
      <c r="C113" t="e">
        <f t="shared" si="66"/>
        <v>#REF!</v>
      </c>
      <c r="E113" s="99">
        <v>12.396666666666667</v>
      </c>
    </row>
    <row r="114" spans="1:5" x14ac:dyDescent="0.25">
      <c r="A114" s="9">
        <v>11.78319783197832</v>
      </c>
      <c r="B114" s="33" t="e">
        <f t="shared" ref="B114" si="114">#REF!*A114</f>
        <v>#REF!</v>
      </c>
      <c r="C114" t="e">
        <f t="shared" si="66"/>
        <v>#REF!</v>
      </c>
      <c r="E114" s="99">
        <v>14.493333333333334</v>
      </c>
    </row>
    <row r="115" spans="1:5" x14ac:dyDescent="0.25">
      <c r="A115" s="9">
        <v>13.661246612466124</v>
      </c>
      <c r="B115" s="33" t="e">
        <f t="shared" ref="B115" si="115">#REF!*A115</f>
        <v>#REF!</v>
      </c>
      <c r="C115" t="e">
        <f t="shared" si="66"/>
        <v>#REF!</v>
      </c>
      <c r="E115" s="99">
        <v>16.803333333333331</v>
      </c>
    </row>
    <row r="116" spans="1:5" x14ac:dyDescent="0.25">
      <c r="A116" s="9">
        <v>13.663956639566395</v>
      </c>
      <c r="B116" s="33" t="e">
        <f t="shared" ref="B116" si="116">#REF!*A116</f>
        <v>#REF!</v>
      </c>
      <c r="C116" t="e">
        <f t="shared" si="66"/>
        <v>#REF!</v>
      </c>
      <c r="E116" s="99">
        <v>16.806666666666668</v>
      </c>
    </row>
    <row r="117" spans="1:5" x14ac:dyDescent="0.25">
      <c r="A117" s="9">
        <v>13.514905149051492</v>
      </c>
      <c r="B117" s="33" t="e">
        <f t="shared" ref="B117" si="117">#REF!*A117</f>
        <v>#REF!</v>
      </c>
      <c r="C117" t="e">
        <f t="shared" si="66"/>
        <v>#REF!</v>
      </c>
      <c r="E117" s="99">
        <v>16.623333333333335</v>
      </c>
    </row>
    <row r="118" spans="1:5" x14ac:dyDescent="0.25">
      <c r="A118" s="9">
        <v>52.766937669376688</v>
      </c>
      <c r="B118" s="33" t="e">
        <f t="shared" ref="B118" si="118">#REF!*A118</f>
        <v>#REF!</v>
      </c>
      <c r="C118" t="e">
        <f t="shared" si="66"/>
        <v>#REF!</v>
      </c>
      <c r="E118" s="99">
        <v>64.903333333333322</v>
      </c>
    </row>
    <row r="119" spans="1:5" x14ac:dyDescent="0.25">
      <c r="A119" s="9">
        <v>47.138211382113816</v>
      </c>
      <c r="B119" s="98" t="e">
        <f t="shared" ref="B119" si="119">#REF!*A119</f>
        <v>#REF!</v>
      </c>
      <c r="C119" t="e">
        <f t="shared" si="66"/>
        <v>#REF!</v>
      </c>
      <c r="E119" s="99">
        <v>57.98</v>
      </c>
    </row>
    <row r="120" spans="1:5" x14ac:dyDescent="0.25">
      <c r="A120" s="9">
        <f>SUM(A1:A119)</f>
        <v>16342.202539682539</v>
      </c>
      <c r="E120" s="99">
        <f>SUM(E1:E119)</f>
        <v>20069.633699999991</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Pomoce dydaktyczne</vt:lpstr>
      <vt:lpstr>Arkusz1</vt:lpstr>
      <vt:lpstr>Arkusz2</vt:lpstr>
      <vt:lpstr>Arkusz3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ECIESIELSKA</dc:creator>
  <cp:lastModifiedBy>Artur Ciepłucha</cp:lastModifiedBy>
  <cp:lastPrinted>2017-05-09T10:05:31Z</cp:lastPrinted>
  <dcterms:created xsi:type="dcterms:W3CDTF">2016-06-28T08:27:42Z</dcterms:created>
  <dcterms:modified xsi:type="dcterms:W3CDTF">2017-07-31T09:02:12Z</dcterms:modified>
</cp:coreProperties>
</file>