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3955" windowHeight="1209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54" i="1" l="1"/>
  <c r="E55" i="1" s="1"/>
  <c r="D54" i="1"/>
  <c r="C54" i="1"/>
  <c r="E16" i="1"/>
  <c r="D16" i="1"/>
  <c r="D55" i="1" s="1"/>
  <c r="C16" i="1"/>
  <c r="C55" i="1" l="1"/>
</calcChain>
</file>

<file path=xl/sharedStrings.xml><?xml version="1.0" encoding="utf-8"?>
<sst xmlns="http://schemas.openxmlformats.org/spreadsheetml/2006/main" count="42" uniqueCount="42">
  <si>
    <t>Dotacje udzielone w 2017 roku z budżetu miasta podmiotom należącym i nienależącym do sektora finansów publicznych</t>
  </si>
  <si>
    <t>Dział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</si>
  <si>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</si>
  <si>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</si>
  <si>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</si>
  <si>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</si>
  <si>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</si>
  <si>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</si>
  <si>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</si>
  <si>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</si>
  <si>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realizację zadania pn. "Przebudowa skrzyżowania drogi powiatowej - ulicy Reymonta z ulicą Ludową w Sieradzu"</t>
  </si>
  <si>
    <t>pomoc finansowa dla Powiaty Sieradzkiego na pokrycie części kosztów aktualizacji użytków gruntowym w działkach zabudowanych na terenie miasta Sieradza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</si>
  <si>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</si>
  <si>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</si>
  <si>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</si>
  <si>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</si>
  <si>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</si>
  <si>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</si>
  <si>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</si>
  <si>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</si>
  <si>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</si>
  <si>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</si>
  <si>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</si>
  <si>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</si>
  <si>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32 ust.3b ustawy z dnia 24 sierpnia 1991 r o ochronie przeciwpożarowej</t>
  </si>
  <si>
    <t>dotacje na dofinansowanie kosztów realizacji inwestycji i zakupów inwestycyjnych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</si>
  <si>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</si>
  <si>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</si>
  <si>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zakresu.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</si>
  <si>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</si>
  <si>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</si>
  <si>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</si>
  <si>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</si>
  <si>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</si>
  <si>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</si>
  <si>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</si>
  <si>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zmiana ogrzewania - poprawa jakości powietrza</t>
  </si>
  <si>
    <t>Dotacja na podłączenia budynków do sieci ciepłowniczej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</si>
  <si>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</si>
  <si>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</si>
  <si>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</si>
  <si>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4  do uchwały RM w Sieradzu Nr ……………….  z dnia 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</si>
</sst>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/>
    </xf>
    <xf numFmtId="4" fontId="9" fillId="0" borderId="6" xfId="0" applyNumberFormat="1" applyFont="1" applyFill="1" applyBorder="1" applyAlignment="1">
      <alignment vertical="center"/>
    </xf>
    <xf numFmtId="0" fontId="3" fillId="0" borderId="0" xfId="0" applyFont="1" applyFill="1"/>
    <xf numFmtId="0" fontId="1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3" fillId="0" borderId="6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3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/>
    </xf>
    <xf numFmtId="4" fontId="3" fillId="0" borderId="7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topLeftCell="A13" workbookViewId="0">
      <selection activeCell="A6" sqref="A6:E6"/>
    </sheetView>
  </sheetViews>
  <sheetFormatPr defaultRowHeight="15" x14ac:dyDescent="0.25"/>
  <cols>
    <col min="2" max="2" width="94.140625" customWidth="1"/>
    <col min="3" max="3" width="14" customWidth="1"/>
    <col min="4" max="4" width="10.5703125" customWidth="1"/>
    <col min="5" max="5" width="13" customWidth="1"/>
  </cols>
  <sheetData>
    <row r="1" spans="1:5" s="1" customFormat="1" ht="12" customHeight="1" x14ac:dyDescent="0.25">
      <c r="A1" s="45" t="s">
        <v>41</v>
      </c>
      <c r="B1" s="45"/>
      <c r="C1" s="45"/>
      <c r="D1" s="45"/>
      <c r="E1" s="45"/>
    </row>
    <row r="2" spans="1:5" s="2" customFormat="1" ht="27.75" customHeight="1" x14ac:dyDescent="0.2">
      <c r="A2" s="46" t="s">
        <v>0</v>
      </c>
      <c r="B2" s="46"/>
      <c r="C2" s="46"/>
      <c r="D2" s="46"/>
      <c r="E2" s="46"/>
    </row>
    <row r="3" spans="1:5" s="2" customFormat="1" ht="17.25" customHeight="1" x14ac:dyDescent="0.2">
      <c r="A3" s="3" t="s">
        <v>1</v>
      </c>
      <c r="B3" s="47" t="s">
        <v>2</v>
      </c>
      <c r="C3" s="48" t="s">
        <v>3</v>
      </c>
      <c r="D3" s="49"/>
      <c r="E3" s="50"/>
    </row>
    <row r="4" spans="1:5" s="2" customFormat="1" ht="18.75" customHeight="1" x14ac:dyDescent="0.2">
      <c r="A4" s="3" t="s">
        <v>4</v>
      </c>
      <c r="B4" s="47"/>
      <c r="C4" s="3" t="s">
        <v>5</v>
      </c>
      <c r="D4" s="4" t="s">
        <v>6</v>
      </c>
      <c r="E4" s="3" t="s">
        <v>7</v>
      </c>
    </row>
    <row r="5" spans="1:5" s="2" customFormat="1" ht="20.25" x14ac:dyDescent="0.2">
      <c r="A5" s="51" t="s">
        <v>8</v>
      </c>
      <c r="B5" s="51"/>
      <c r="C5" s="51"/>
      <c r="D5" s="51"/>
      <c r="E5" s="51"/>
    </row>
    <row r="6" spans="1:5" s="2" customFormat="1" ht="18.75" customHeight="1" x14ac:dyDescent="0.2">
      <c r="A6" s="44" t="s">
        <v>9</v>
      </c>
      <c r="B6" s="44"/>
      <c r="C6" s="44"/>
      <c r="D6" s="44"/>
      <c r="E6" s="44"/>
    </row>
    <row r="7" spans="1:5" s="2" customFormat="1" ht="19.5" customHeight="1" x14ac:dyDescent="0.2">
      <c r="A7" s="5">
        <v>600</v>
      </c>
      <c r="B7" s="33" t="s">
        <v>10</v>
      </c>
      <c r="C7" s="23"/>
      <c r="D7" s="35"/>
      <c r="E7" s="21">
        <v>130000</v>
      </c>
    </row>
    <row r="8" spans="1:5" s="2" customFormat="1" ht="15.75" customHeight="1" x14ac:dyDescent="0.2">
      <c r="A8" s="5">
        <v>60016</v>
      </c>
      <c r="B8" s="34"/>
      <c r="C8" s="24"/>
      <c r="D8" s="22"/>
      <c r="E8" s="36"/>
    </row>
    <row r="9" spans="1:5" s="2" customFormat="1" ht="19.5" customHeight="1" x14ac:dyDescent="0.2">
      <c r="A9" s="5">
        <v>710</v>
      </c>
      <c r="B9" s="33" t="s">
        <v>11</v>
      </c>
      <c r="C9" s="23"/>
      <c r="D9" s="35"/>
      <c r="E9" s="21">
        <v>450000</v>
      </c>
    </row>
    <row r="10" spans="1:5" s="2" customFormat="1" ht="15.75" customHeight="1" x14ac:dyDescent="0.2">
      <c r="A10" s="5">
        <v>71012</v>
      </c>
      <c r="B10" s="34"/>
      <c r="C10" s="24"/>
      <c r="D10" s="22"/>
      <c r="E10" s="36"/>
    </row>
    <row r="11" spans="1:5" s="2" customFormat="1" ht="31.5" customHeight="1" x14ac:dyDescent="0.2">
      <c r="A11" s="44" t="s">
        <v>12</v>
      </c>
      <c r="B11" s="44"/>
      <c r="C11" s="44"/>
      <c r="D11" s="44"/>
      <c r="E11" s="44"/>
    </row>
    <row r="12" spans="1:5" s="2" customFormat="1" ht="15" customHeight="1" x14ac:dyDescent="0.2">
      <c r="A12" s="5">
        <v>921</v>
      </c>
      <c r="B12" s="27" t="s">
        <v>13</v>
      </c>
      <c r="C12" s="23">
        <v>1527405.99</v>
      </c>
      <c r="D12" s="35"/>
      <c r="E12" s="21"/>
    </row>
    <row r="13" spans="1:5" s="2" customFormat="1" ht="15" customHeight="1" x14ac:dyDescent="0.2">
      <c r="A13" s="5">
        <v>92113</v>
      </c>
      <c r="B13" s="27"/>
      <c r="C13" s="24"/>
      <c r="D13" s="22"/>
      <c r="E13" s="36"/>
    </row>
    <row r="14" spans="1:5" s="2" customFormat="1" ht="15" customHeight="1" x14ac:dyDescent="0.2">
      <c r="A14" s="5">
        <v>921</v>
      </c>
      <c r="B14" s="27" t="s">
        <v>14</v>
      </c>
      <c r="C14" s="23">
        <v>660000</v>
      </c>
      <c r="D14" s="27"/>
      <c r="E14" s="23">
        <v>512386.62</v>
      </c>
    </row>
    <row r="15" spans="1:5" s="2" customFormat="1" ht="15" customHeight="1" x14ac:dyDescent="0.2">
      <c r="A15" s="5">
        <v>92116</v>
      </c>
      <c r="B15" s="27"/>
      <c r="C15" s="24"/>
      <c r="D15" s="27"/>
      <c r="E15" s="24"/>
    </row>
    <row r="16" spans="1:5" s="2" customFormat="1" ht="23.25" customHeight="1" x14ac:dyDescent="0.2">
      <c r="A16" s="39" t="s">
        <v>15</v>
      </c>
      <c r="B16" s="40"/>
      <c r="C16" s="6">
        <f>SUM(C12:C15)</f>
        <v>2187405.9900000002</v>
      </c>
      <c r="D16" s="6">
        <f>SUM(D12:D15)</f>
        <v>0</v>
      </c>
      <c r="E16" s="6">
        <f>SUM(E7+E9+E14)</f>
        <v>1092386.6200000001</v>
      </c>
    </row>
    <row r="17" spans="1:5" s="2" customFormat="1" ht="23.25" customHeight="1" x14ac:dyDescent="0.2">
      <c r="A17" s="41" t="s">
        <v>16</v>
      </c>
      <c r="B17" s="41"/>
      <c r="C17" s="41"/>
      <c r="D17" s="41"/>
      <c r="E17" s="41"/>
    </row>
    <row r="18" spans="1:5" s="2" customFormat="1" ht="21" customHeight="1" x14ac:dyDescent="0.2">
      <c r="A18" s="25" t="s">
        <v>17</v>
      </c>
      <c r="B18" s="28"/>
      <c r="C18" s="28"/>
      <c r="D18" s="28"/>
      <c r="E18" s="28"/>
    </row>
    <row r="19" spans="1:5" s="2" customFormat="1" ht="17.25" customHeight="1" x14ac:dyDescent="0.2">
      <c r="A19" s="5">
        <v>801</v>
      </c>
      <c r="B19" s="33" t="s">
        <v>18</v>
      </c>
      <c r="C19" s="21">
        <v>560000</v>
      </c>
      <c r="D19" s="23"/>
      <c r="E19" s="21">
        <v>9400.51</v>
      </c>
    </row>
    <row r="20" spans="1:5" s="2" customFormat="1" ht="17.25" customHeight="1" x14ac:dyDescent="0.2">
      <c r="A20" s="5">
        <v>80101</v>
      </c>
      <c r="B20" s="42"/>
      <c r="C20" s="43"/>
      <c r="D20" s="37"/>
      <c r="E20" s="43"/>
    </row>
    <row r="21" spans="1:5" s="2" customFormat="1" ht="17.25" customHeight="1" x14ac:dyDescent="0.2">
      <c r="A21" s="5">
        <v>801</v>
      </c>
      <c r="B21" s="20" t="s">
        <v>19</v>
      </c>
      <c r="C21" s="23">
        <v>200000</v>
      </c>
      <c r="D21" s="23"/>
      <c r="E21" s="23">
        <v>4108.78</v>
      </c>
    </row>
    <row r="22" spans="1:5" s="2" customFormat="1" ht="17.25" customHeight="1" x14ac:dyDescent="0.2">
      <c r="A22" s="5">
        <v>80110</v>
      </c>
      <c r="B22" s="20"/>
      <c r="C22" s="37"/>
      <c r="D22" s="37"/>
      <c r="E22" s="37"/>
    </row>
    <row r="23" spans="1:5" s="2" customFormat="1" ht="27.75" customHeight="1" x14ac:dyDescent="0.2">
      <c r="A23" s="25" t="s">
        <v>20</v>
      </c>
      <c r="B23" s="28"/>
      <c r="C23" s="28"/>
      <c r="D23" s="28"/>
      <c r="E23" s="28"/>
    </row>
    <row r="24" spans="1:5" s="2" customFormat="1" ht="12" customHeight="1" x14ac:dyDescent="0.2">
      <c r="A24" s="5">
        <v>801</v>
      </c>
      <c r="B24" s="27" t="s">
        <v>21</v>
      </c>
      <c r="C24" s="23">
        <v>2596377.6000000001</v>
      </c>
      <c r="D24" s="27"/>
      <c r="E24" s="23"/>
    </row>
    <row r="25" spans="1:5" s="2" customFormat="1" ht="12" customHeight="1" x14ac:dyDescent="0.2">
      <c r="A25" s="5">
        <v>80104</v>
      </c>
      <c r="B25" s="27"/>
      <c r="C25" s="24"/>
      <c r="D25" s="27"/>
      <c r="E25" s="24"/>
    </row>
    <row r="26" spans="1:5" s="2" customFormat="1" ht="18" customHeight="1" x14ac:dyDescent="0.2">
      <c r="A26" s="5">
        <v>80149</v>
      </c>
      <c r="B26" s="38"/>
      <c r="C26" s="7">
        <v>762203.96</v>
      </c>
      <c r="D26" s="8"/>
      <c r="E26" s="9"/>
    </row>
    <row r="27" spans="1:5" s="2" customFormat="1" ht="27.75" customHeight="1" x14ac:dyDescent="0.2">
      <c r="A27" s="25" t="s">
        <v>22</v>
      </c>
      <c r="B27" s="28"/>
      <c r="C27" s="28"/>
      <c r="D27" s="28"/>
      <c r="E27" s="28"/>
    </row>
    <row r="28" spans="1:5" s="2" customFormat="1" ht="15.75" x14ac:dyDescent="0.2">
      <c r="A28" s="5">
        <v>801</v>
      </c>
      <c r="B28" s="27" t="s">
        <v>23</v>
      </c>
      <c r="C28" s="21">
        <v>21590.28</v>
      </c>
      <c r="D28" s="27"/>
      <c r="E28" s="23"/>
    </row>
    <row r="29" spans="1:5" s="2" customFormat="1" ht="15.75" x14ac:dyDescent="0.2">
      <c r="A29" s="5">
        <v>80106</v>
      </c>
      <c r="B29" s="27"/>
      <c r="C29" s="22"/>
      <c r="D29" s="27"/>
      <c r="E29" s="24"/>
    </row>
    <row r="30" spans="1:5" s="2" customFormat="1" ht="27.75" customHeight="1" x14ac:dyDescent="0.2">
      <c r="A30" s="25" t="s">
        <v>24</v>
      </c>
      <c r="B30" s="28"/>
      <c r="C30" s="28"/>
      <c r="D30" s="28"/>
      <c r="E30" s="28"/>
    </row>
    <row r="31" spans="1:5" s="2" customFormat="1" ht="15.75" x14ac:dyDescent="0.2">
      <c r="A31" s="5">
        <v>754</v>
      </c>
      <c r="B31" s="27" t="s">
        <v>25</v>
      </c>
      <c r="C31" s="21"/>
      <c r="D31" s="27"/>
      <c r="E31" s="23">
        <v>105000</v>
      </c>
    </row>
    <row r="32" spans="1:5" s="2" customFormat="1" ht="15.75" x14ac:dyDescent="0.2">
      <c r="A32" s="5">
        <v>75412</v>
      </c>
      <c r="B32" s="27"/>
      <c r="C32" s="22"/>
      <c r="D32" s="27"/>
      <c r="E32" s="24"/>
    </row>
    <row r="33" spans="1:5" s="2" customFormat="1" ht="31.5" customHeight="1" x14ac:dyDescent="0.2">
      <c r="A33" s="25" t="s">
        <v>26</v>
      </c>
      <c r="B33" s="28"/>
      <c r="C33" s="28"/>
      <c r="D33" s="28"/>
      <c r="E33" s="28"/>
    </row>
    <row r="34" spans="1:5" s="2" customFormat="1" ht="14.25" customHeight="1" x14ac:dyDescent="0.2">
      <c r="A34" s="5">
        <v>630</v>
      </c>
      <c r="B34" s="29" t="s">
        <v>27</v>
      </c>
      <c r="C34" s="23"/>
      <c r="D34" s="23"/>
      <c r="E34" s="23">
        <v>26570</v>
      </c>
    </row>
    <row r="35" spans="1:5" s="2" customFormat="1" ht="14.25" customHeight="1" x14ac:dyDescent="0.2">
      <c r="A35" s="5">
        <v>63003</v>
      </c>
      <c r="B35" s="24"/>
      <c r="C35" s="24"/>
      <c r="D35" s="23"/>
      <c r="E35" s="24"/>
    </row>
    <row r="36" spans="1:5" s="2" customFormat="1" ht="14.25" customHeight="1" x14ac:dyDescent="0.2">
      <c r="A36" s="5">
        <v>851</v>
      </c>
      <c r="B36" s="29" t="s">
        <v>28</v>
      </c>
      <c r="C36" s="23"/>
      <c r="D36" s="23"/>
      <c r="E36" s="23">
        <v>310000</v>
      </c>
    </row>
    <row r="37" spans="1:5" s="2" customFormat="1" ht="12.75" customHeight="1" x14ac:dyDescent="0.2">
      <c r="A37" s="5">
        <v>85154</v>
      </c>
      <c r="B37" s="24"/>
      <c r="C37" s="24"/>
      <c r="D37" s="23"/>
      <c r="E37" s="24"/>
    </row>
    <row r="38" spans="1:5" s="2" customFormat="1" ht="18.75" customHeight="1" x14ac:dyDescent="0.2">
      <c r="A38" s="5">
        <v>852</v>
      </c>
      <c r="B38" s="33" t="s">
        <v>29</v>
      </c>
      <c r="C38" s="35"/>
      <c r="D38" s="35"/>
      <c r="E38" s="21">
        <v>200000</v>
      </c>
    </row>
    <row r="39" spans="1:5" s="2" customFormat="1" ht="16.5" customHeight="1" x14ac:dyDescent="0.2">
      <c r="A39" s="5">
        <v>85228</v>
      </c>
      <c r="B39" s="34"/>
      <c r="C39" s="22"/>
      <c r="D39" s="22"/>
      <c r="E39" s="36"/>
    </row>
    <row r="40" spans="1:5" s="2" customFormat="1" ht="21.75" customHeight="1" x14ac:dyDescent="0.2">
      <c r="A40" s="5">
        <v>921</v>
      </c>
      <c r="B40" s="20" t="s">
        <v>30</v>
      </c>
      <c r="C40" s="23"/>
      <c r="D40" s="23"/>
      <c r="E40" s="23">
        <v>106690</v>
      </c>
    </row>
    <row r="41" spans="1:5" s="2" customFormat="1" ht="24.75" customHeight="1" x14ac:dyDescent="0.2">
      <c r="A41" s="5">
        <v>92105</v>
      </c>
      <c r="B41" s="20"/>
      <c r="C41" s="24"/>
      <c r="D41" s="24"/>
      <c r="E41" s="24"/>
    </row>
    <row r="42" spans="1:5" s="2" customFormat="1" ht="16.5" customHeight="1" x14ac:dyDescent="0.2">
      <c r="A42" s="5">
        <v>926</v>
      </c>
      <c r="B42" s="29" t="s">
        <v>31</v>
      </c>
      <c r="C42" s="23"/>
      <c r="D42" s="31"/>
      <c r="E42" s="23">
        <v>837000</v>
      </c>
    </row>
    <row r="43" spans="1:5" s="2" customFormat="1" ht="16.5" customHeight="1" x14ac:dyDescent="0.2">
      <c r="A43" s="5">
        <v>92605</v>
      </c>
      <c r="B43" s="30"/>
      <c r="C43" s="24"/>
      <c r="D43" s="32"/>
      <c r="E43" s="24"/>
    </row>
    <row r="44" spans="1:5" s="2" customFormat="1" ht="19.5" customHeight="1" x14ac:dyDescent="0.2">
      <c r="A44" s="25" t="s">
        <v>32</v>
      </c>
      <c r="B44" s="26"/>
      <c r="C44" s="26"/>
      <c r="D44" s="26"/>
      <c r="E44" s="26"/>
    </row>
    <row r="45" spans="1:5" s="2" customFormat="1" ht="19.5" customHeight="1" x14ac:dyDescent="0.2">
      <c r="A45" s="5">
        <v>921</v>
      </c>
      <c r="B45" s="20" t="s">
        <v>33</v>
      </c>
      <c r="C45" s="23"/>
      <c r="D45" s="27"/>
      <c r="E45" s="23">
        <v>308600</v>
      </c>
    </row>
    <row r="46" spans="1:5" s="2" customFormat="1" ht="29.25" customHeight="1" x14ac:dyDescent="0.2">
      <c r="A46" s="5">
        <v>92120</v>
      </c>
      <c r="B46" s="20"/>
      <c r="C46" s="24"/>
      <c r="D46" s="27"/>
      <c r="E46" s="24"/>
    </row>
    <row r="47" spans="1:5" s="2" customFormat="1" ht="15.75" x14ac:dyDescent="0.2">
      <c r="A47" s="25" t="s">
        <v>34</v>
      </c>
      <c r="B47" s="28"/>
      <c r="C47" s="28"/>
      <c r="D47" s="28"/>
      <c r="E47" s="28"/>
    </row>
    <row r="48" spans="1:5" s="2" customFormat="1" ht="25.5" customHeight="1" x14ac:dyDescent="0.2">
      <c r="A48" s="5">
        <v>900</v>
      </c>
      <c r="B48" s="20" t="s">
        <v>35</v>
      </c>
      <c r="C48" s="21"/>
      <c r="D48" s="23"/>
      <c r="E48" s="21">
        <v>43000</v>
      </c>
    </row>
    <row r="49" spans="1:5" s="2" customFormat="1" ht="25.5" customHeight="1" x14ac:dyDescent="0.2">
      <c r="A49" s="5">
        <v>90001</v>
      </c>
      <c r="B49" s="20"/>
      <c r="C49" s="22"/>
      <c r="D49" s="24"/>
      <c r="E49" s="22"/>
    </row>
    <row r="50" spans="1:5" s="2" customFormat="1" ht="42" customHeight="1" x14ac:dyDescent="0.2">
      <c r="A50" s="10">
        <v>900</v>
      </c>
      <c r="B50" s="11" t="s">
        <v>36</v>
      </c>
      <c r="C50" s="7"/>
      <c r="D50" s="7"/>
      <c r="E50" s="7">
        <v>763685.74</v>
      </c>
    </row>
    <row r="51" spans="1:5" s="2" customFormat="1" ht="17.25" customHeight="1" x14ac:dyDescent="0.2">
      <c r="A51" s="12">
        <v>90005</v>
      </c>
      <c r="B51" s="13" t="s">
        <v>37</v>
      </c>
      <c r="C51" s="14"/>
      <c r="D51" s="14"/>
      <c r="E51" s="14">
        <v>57000</v>
      </c>
    </row>
    <row r="52" spans="1:5" s="2" customFormat="1" ht="25.5" customHeight="1" x14ac:dyDescent="0.2">
      <c r="A52" s="5">
        <v>900</v>
      </c>
      <c r="B52" s="20" t="s">
        <v>38</v>
      </c>
      <c r="C52" s="21"/>
      <c r="D52" s="23"/>
      <c r="E52" s="21">
        <v>62000</v>
      </c>
    </row>
    <row r="53" spans="1:5" s="2" customFormat="1" ht="25.5" customHeight="1" x14ac:dyDescent="0.2">
      <c r="A53" s="5">
        <v>90002</v>
      </c>
      <c r="B53" s="20"/>
      <c r="C53" s="22"/>
      <c r="D53" s="24"/>
      <c r="E53" s="22"/>
    </row>
    <row r="54" spans="1:5" s="2" customFormat="1" ht="20.25" customHeight="1" x14ac:dyDescent="0.2">
      <c r="A54" s="17" t="s">
        <v>39</v>
      </c>
      <c r="B54" s="18"/>
      <c r="C54" s="15">
        <f>SUM(C19+C21+C24+C28+C34+C36+C38+C40+C42+C45+C52+C26)</f>
        <v>4140171.84</v>
      </c>
      <c r="D54" s="15">
        <f>SUM(D19+D21+D24+D36+D38+D40+D42+D45+D52)</f>
        <v>0</v>
      </c>
      <c r="E54" s="15">
        <f>SUM(E34+E36+E38+E40+E42+E45+E52+E48+E19+E21+E31+E50+E51)</f>
        <v>2833055.0300000003</v>
      </c>
    </row>
    <row r="55" spans="1:5" s="16" customFormat="1" ht="15.75" x14ac:dyDescent="0.25">
      <c r="A55" s="19" t="s">
        <v>40</v>
      </c>
      <c r="B55" s="19"/>
      <c r="C55" s="6">
        <f>SUM(C16+C54)</f>
        <v>6327577.8300000001</v>
      </c>
      <c r="D55" s="6">
        <f>SUM(D16+D54)</f>
        <v>0</v>
      </c>
      <c r="E55" s="6">
        <f>SUM(E16+E54)</f>
        <v>3925441.6500000004</v>
      </c>
    </row>
  </sheetData>
  <mergeCells count="86">
    <mergeCell ref="A6:E6"/>
    <mergeCell ref="A1:E1"/>
    <mergeCell ref="A2:E2"/>
    <mergeCell ref="B3:B4"/>
    <mergeCell ref="C3:E3"/>
    <mergeCell ref="A5:E5"/>
    <mergeCell ref="B14:B15"/>
    <mergeCell ref="C14:C15"/>
    <mergeCell ref="D14:D15"/>
    <mergeCell ref="E14:E15"/>
    <mergeCell ref="B7:B8"/>
    <mergeCell ref="C7:C8"/>
    <mergeCell ref="D7:D8"/>
    <mergeCell ref="E7:E8"/>
    <mergeCell ref="B9:B10"/>
    <mergeCell ref="C9:C10"/>
    <mergeCell ref="D9:D10"/>
    <mergeCell ref="E9:E10"/>
    <mergeCell ref="A11:E11"/>
    <mergeCell ref="B12:B13"/>
    <mergeCell ref="C12:C13"/>
    <mergeCell ref="D12:D13"/>
    <mergeCell ref="E12:E13"/>
    <mergeCell ref="B24:B26"/>
    <mergeCell ref="C24:C25"/>
    <mergeCell ref="D24:D25"/>
    <mergeCell ref="E24:E25"/>
    <mergeCell ref="A16:B16"/>
    <mergeCell ref="A17:E17"/>
    <mergeCell ref="A18:E18"/>
    <mergeCell ref="B19:B20"/>
    <mergeCell ref="C19:C20"/>
    <mergeCell ref="D19:D20"/>
    <mergeCell ref="E19:E20"/>
    <mergeCell ref="B21:B22"/>
    <mergeCell ref="C21:C22"/>
    <mergeCell ref="D21:D22"/>
    <mergeCell ref="E21:E22"/>
    <mergeCell ref="A23:E23"/>
    <mergeCell ref="B34:B35"/>
    <mergeCell ref="C34:C35"/>
    <mergeCell ref="D34:D35"/>
    <mergeCell ref="E34:E35"/>
    <mergeCell ref="A27:E27"/>
    <mergeCell ref="B28:B29"/>
    <mergeCell ref="C28:C29"/>
    <mergeCell ref="D28:D29"/>
    <mergeCell ref="E28:E29"/>
    <mergeCell ref="A30:E30"/>
    <mergeCell ref="B31:B32"/>
    <mergeCell ref="C31:C32"/>
    <mergeCell ref="D31:D32"/>
    <mergeCell ref="E31:E32"/>
    <mergeCell ref="A33:E33"/>
    <mergeCell ref="B36:B37"/>
    <mergeCell ref="C36:C37"/>
    <mergeCell ref="D36:D37"/>
    <mergeCell ref="E36:E37"/>
    <mergeCell ref="B38:B39"/>
    <mergeCell ref="C38:C39"/>
    <mergeCell ref="D38:D39"/>
    <mergeCell ref="E38:E39"/>
    <mergeCell ref="A47:E47"/>
    <mergeCell ref="B40:B41"/>
    <mergeCell ref="C40:C41"/>
    <mergeCell ref="D40:D41"/>
    <mergeCell ref="E40:E41"/>
    <mergeCell ref="B42:B43"/>
    <mergeCell ref="C42:C43"/>
    <mergeCell ref="D42:D43"/>
    <mergeCell ref="E42:E43"/>
    <mergeCell ref="A44:E44"/>
    <mergeCell ref="B45:B46"/>
    <mergeCell ref="C45:C46"/>
    <mergeCell ref="D45:D46"/>
    <mergeCell ref="E45:E46"/>
    <mergeCell ref="E48:E49"/>
    <mergeCell ref="B52:B53"/>
    <mergeCell ref="C52:C53"/>
    <mergeCell ref="D52:D53"/>
    <mergeCell ref="E52:E53"/>
    <mergeCell ref="A54:B54"/>
    <mergeCell ref="A55:B55"/>
    <mergeCell ref="B48:B49"/>
    <mergeCell ref="C48:C49"/>
    <mergeCell ref="D48:D49"/>
  </mergeCells>
  <pageMargins left="0.31496062992125984" right="0.31496062992125984" top="0.35433070866141736" bottom="0.35433070866141736" header="0.31496062992125984" footer="0.19685039370078741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2017-11-17T13:09:52Z</cp:lastPrinted>
  <dcterms:created xsi:type="dcterms:W3CDTF">2017-11-16T13:08:52Z</dcterms:created>
  <dcterms:modified xsi:type="dcterms:W3CDTF">2017-11-17T13:21:56Z</dcterms:modified>
</cp:coreProperties>
</file>