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955" windowHeight="1056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52" i="1" l="1"/>
  <c r="D52" i="1" l="1"/>
  <c r="C52" i="1"/>
  <c r="E14" i="1"/>
  <c r="E53" i="1" s="1"/>
  <c r="D14" i="1"/>
  <c r="D53" i="1" s="1"/>
  <c r="C14" i="1"/>
  <c r="C53" i="1" s="1"/>
</calcChain>
</file>

<file path=xl/sharedStrings.xml><?xml version="1.0" encoding="utf-8"?>
<sst xmlns="http://schemas.openxmlformats.org/spreadsheetml/2006/main" count="40" uniqueCount="40">
  <si>
    <t>Dotacje udzielone w 2018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</si>
  <si>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</si>
  <si>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</si>
  <si>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</si>
  <si>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</si>
  <si>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</si>
  <si>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</si>
  <si>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</si>
  <si>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</si>
  <si>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</si>
  <si>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"Rozbudowa drogi powiatowej nr 1765E ul. Widawska - granica powiatu etap I od km 0+000 do km 1+850"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</si>
  <si>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</si>
  <si>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</si>
  <si>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</si>
  <si>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</si>
  <si>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</si>
  <si>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32 ust.3b ustawy z dnia 24 sierpnia 1991 r o ochronie przeciwpożarowej</t>
  </si>
  <si>
    <t>dotacje na dofinansowanie kosztów realizacji inwestycji i zakupów inwestycyjnych</t>
  </si>
  <si>
    <t>Art. 26 ust.1  ustawy z dnia 27 października 2017 r. o finansowaniu zadań oświatowych</t>
  </si>
  <si>
    <t>dotacje podmiotowe z budżetu dla niepublicznej szkoły podstawowej</t>
  </si>
  <si>
    <t>Art. 17 ust.3  ustawy z dnia 27 października 2017 r. o finansowaniu zadań oświatowych</t>
  </si>
  <si>
    <t>dotacje podmiotowe z budżetu dla niepublicznych przedszkoli</t>
  </si>
  <si>
    <t>Art. 4 ust. 1, Art. 11 ustawy z dnia 24 kwietnia 2003 r. o dzialalności pożytku publicznego i o wolnotariacie</t>
  </si>
  <si>
    <t>dotaje na realizację zadań z zakresu turystyki</t>
  </si>
  <si>
    <t>dotacje na realizację zadań wynikających z Miejskiego Programu Profilaktyki i Rozwiązywania Problemów Alkoholowych</t>
  </si>
  <si>
    <t>dotacje na przeprowadzenie usług opiekuńczych i specjalistycznych usług opiekuńczych</t>
  </si>
  <si>
    <t>dotacje na realizacje zadań z zakresu kultury</t>
  </si>
  <si>
    <t>dotacje na realizację zadań z zakresu sportu  i rekreacji wśród dzieci i młodzieży</t>
  </si>
  <si>
    <t>Art. 221 ust.4  ustawy z dnia 27 sierpnia 2009 r. o finansach publicznych</t>
  </si>
  <si>
    <t xml:space="preserve">dotacje na realizację zadań z zakresu wsparcia rozwoju sportu </t>
  </si>
  <si>
    <t>Art.81 i 82 ustawy z dnia 23 lipca 2003 r. o ochronie zabytków i opiece nad zabytkami</t>
  </si>
  <si>
    <t xml:space="preserve">dotacje mogą otrzymać podmioty posiadające tytuł prawny do zabytku wpisanego do rejestru zabytków lub do gmninnej ewidencji zabytków i zobowiazane do prowadzenia prac konserwatorskich, restauratorskich i robót budowlanych przy tym zabytku.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</si>
  <si>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</si>
  <si>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</si>
  <si>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</si>
  <si>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</si>
  <si>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</si>
  <si>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</si>
  <si>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4 do uchwały RM w Sieradzu Nr ………….. z dnia ……….. 2018 r.</t>
  </si>
  <si>
    <t>dotacje na podlączenia budynków do sieci cieplowniczej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</si>
</sst>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7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9" fillId="0" borderId="6" xfId="0" applyNumberFormat="1" applyFont="1" applyFill="1" applyBorder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4" fontId="3" fillId="0" borderId="9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10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/>
    <xf numFmtId="0" fontId="11" fillId="0" borderId="1" xfId="0" applyFont="1" applyBorder="1" applyAlignment="1">
      <alignment vertical="center"/>
    </xf>
    <xf numFmtId="0" fontId="11" fillId="0" borderId="7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1" fillId="0" borderId="11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>
      <selection activeCell="B7" sqref="B7:B8"/>
    </sheetView>
  </sheetViews>
  <sheetFormatPr defaultRowHeight="15" x14ac:dyDescent="0.25"/>
  <cols>
    <col min="1" max="1" width="9.140625" style="62"/>
    <col min="2" max="2" width="85.85546875" style="62" customWidth="1"/>
    <col min="3" max="3" width="16.28515625" style="62" customWidth="1"/>
    <col min="4" max="4" width="11.7109375" style="62" customWidth="1"/>
    <col min="5" max="5" width="16.28515625" style="62" customWidth="1"/>
    <col min="6" max="16384" width="9.140625" style="62"/>
  </cols>
  <sheetData>
    <row r="1" spans="1:5" s="53" customFormat="1" ht="25.5" customHeight="1" x14ac:dyDescent="0.25">
      <c r="A1" s="52" t="s">
        <v>38</v>
      </c>
      <c r="B1" s="52"/>
      <c r="C1" s="52"/>
      <c r="D1" s="52"/>
      <c r="E1" s="52"/>
    </row>
    <row r="2" spans="1:5" s="1" customFormat="1" ht="27.75" customHeight="1" x14ac:dyDescent="0.2">
      <c r="A2" s="44" t="s">
        <v>0</v>
      </c>
      <c r="B2" s="44"/>
      <c r="C2" s="44"/>
      <c r="D2" s="44"/>
      <c r="E2" s="44"/>
    </row>
    <row r="3" spans="1:5" s="1" customFormat="1" ht="17.25" customHeight="1" x14ac:dyDescent="0.2">
      <c r="A3" s="2" t="s">
        <v>1</v>
      </c>
      <c r="B3" s="45" t="s">
        <v>2</v>
      </c>
      <c r="C3" s="46" t="s">
        <v>3</v>
      </c>
      <c r="D3" s="47"/>
      <c r="E3" s="48"/>
    </row>
    <row r="4" spans="1:5" s="1" customFormat="1" ht="18.75" customHeight="1" x14ac:dyDescent="0.2">
      <c r="A4" s="2" t="s">
        <v>4</v>
      </c>
      <c r="B4" s="45"/>
      <c r="C4" s="2" t="s">
        <v>5</v>
      </c>
      <c r="D4" s="3" t="s">
        <v>6</v>
      </c>
      <c r="E4" s="2" t="s">
        <v>7</v>
      </c>
    </row>
    <row r="5" spans="1:5" s="1" customFormat="1" ht="20.25" x14ac:dyDescent="0.2">
      <c r="A5" s="49" t="s">
        <v>8</v>
      </c>
      <c r="B5" s="49"/>
      <c r="C5" s="49"/>
      <c r="D5" s="49"/>
      <c r="E5" s="49"/>
    </row>
    <row r="6" spans="1:5" s="1" customFormat="1" ht="18.75" customHeight="1" x14ac:dyDescent="0.2">
      <c r="A6" s="43" t="s">
        <v>9</v>
      </c>
      <c r="B6" s="43"/>
      <c r="C6" s="43"/>
      <c r="D6" s="43"/>
      <c r="E6" s="43"/>
    </row>
    <row r="7" spans="1:5" s="1" customFormat="1" ht="19.5" customHeight="1" x14ac:dyDescent="0.2">
      <c r="A7" s="4">
        <v>600</v>
      </c>
      <c r="B7" s="22" t="s">
        <v>10</v>
      </c>
      <c r="C7" s="17"/>
      <c r="D7" s="33"/>
      <c r="E7" s="15">
        <v>1740000</v>
      </c>
    </row>
    <row r="8" spans="1:5" s="1" customFormat="1" ht="15.75" customHeight="1" x14ac:dyDescent="0.2">
      <c r="A8" s="4">
        <v>60016</v>
      </c>
      <c r="B8" s="32"/>
      <c r="C8" s="18"/>
      <c r="D8" s="16"/>
      <c r="E8" s="34"/>
    </row>
    <row r="9" spans="1:5" s="1" customFormat="1" ht="31.5" customHeight="1" x14ac:dyDescent="0.2">
      <c r="A9" s="43" t="s">
        <v>11</v>
      </c>
      <c r="B9" s="43"/>
      <c r="C9" s="43"/>
      <c r="D9" s="43"/>
      <c r="E9" s="43"/>
    </row>
    <row r="10" spans="1:5" s="1" customFormat="1" ht="15" customHeight="1" x14ac:dyDescent="0.2">
      <c r="A10" s="4">
        <v>921</v>
      </c>
      <c r="B10" s="26" t="s">
        <v>12</v>
      </c>
      <c r="C10" s="17">
        <v>1780000</v>
      </c>
      <c r="D10" s="33"/>
      <c r="E10" s="15"/>
    </row>
    <row r="11" spans="1:5" s="1" customFormat="1" ht="15" customHeight="1" x14ac:dyDescent="0.2">
      <c r="A11" s="4">
        <v>92113</v>
      </c>
      <c r="B11" s="26"/>
      <c r="C11" s="18"/>
      <c r="D11" s="16"/>
      <c r="E11" s="34"/>
    </row>
    <row r="12" spans="1:5" s="1" customFormat="1" ht="15" customHeight="1" x14ac:dyDescent="0.2">
      <c r="A12" s="4">
        <v>921</v>
      </c>
      <c r="B12" s="26" t="s">
        <v>13</v>
      </c>
      <c r="C12" s="17">
        <v>745000</v>
      </c>
      <c r="D12" s="26"/>
      <c r="E12" s="17">
        <v>40000</v>
      </c>
    </row>
    <row r="13" spans="1:5" s="1" customFormat="1" ht="15" customHeight="1" x14ac:dyDescent="0.2">
      <c r="A13" s="4">
        <v>92116</v>
      </c>
      <c r="B13" s="26"/>
      <c r="C13" s="18"/>
      <c r="D13" s="26"/>
      <c r="E13" s="18"/>
    </row>
    <row r="14" spans="1:5" s="1" customFormat="1" ht="23.25" customHeight="1" x14ac:dyDescent="0.2">
      <c r="A14" s="40" t="s">
        <v>14</v>
      </c>
      <c r="B14" s="41"/>
      <c r="C14" s="5">
        <f>SUM(C10:C13)</f>
        <v>2525000</v>
      </c>
      <c r="D14" s="5">
        <f>SUM(D10:D13)</f>
        <v>0</v>
      </c>
      <c r="E14" s="5">
        <f>SUM(E7+E12)</f>
        <v>1780000</v>
      </c>
    </row>
    <row r="15" spans="1:5" s="1" customFormat="1" ht="23.25" customHeight="1" x14ac:dyDescent="0.2">
      <c r="A15" s="42" t="s">
        <v>15</v>
      </c>
      <c r="B15" s="42"/>
      <c r="C15" s="42"/>
      <c r="D15" s="42"/>
      <c r="E15" s="42"/>
    </row>
    <row r="16" spans="1:5" s="1" customFormat="1" ht="27.75" customHeight="1" x14ac:dyDescent="0.2">
      <c r="A16" s="24" t="s">
        <v>16</v>
      </c>
      <c r="B16" s="27"/>
      <c r="C16" s="27"/>
      <c r="D16" s="27"/>
      <c r="E16" s="27"/>
    </row>
    <row r="17" spans="1:5" s="1" customFormat="1" ht="15.75" x14ac:dyDescent="0.2">
      <c r="A17" s="4">
        <v>754</v>
      </c>
      <c r="B17" s="26" t="s">
        <v>17</v>
      </c>
      <c r="C17" s="15"/>
      <c r="D17" s="26"/>
      <c r="E17" s="17">
        <v>104000</v>
      </c>
    </row>
    <row r="18" spans="1:5" s="1" customFormat="1" ht="15.75" x14ac:dyDescent="0.2">
      <c r="A18" s="4">
        <v>75412</v>
      </c>
      <c r="B18" s="26"/>
      <c r="C18" s="16"/>
      <c r="D18" s="26"/>
      <c r="E18" s="18"/>
    </row>
    <row r="19" spans="1:5" s="1" customFormat="1" ht="21" customHeight="1" x14ac:dyDescent="0.2">
      <c r="A19" s="24" t="s">
        <v>18</v>
      </c>
      <c r="B19" s="27"/>
      <c r="C19" s="27"/>
      <c r="D19" s="27"/>
      <c r="E19" s="27"/>
    </row>
    <row r="20" spans="1:5" s="1" customFormat="1" ht="17.25" customHeight="1" x14ac:dyDescent="0.2">
      <c r="A20" s="4">
        <v>801</v>
      </c>
      <c r="B20" s="35" t="s">
        <v>19</v>
      </c>
      <c r="C20" s="15">
        <v>660000</v>
      </c>
      <c r="D20" s="17"/>
      <c r="E20" s="15"/>
    </row>
    <row r="21" spans="1:5" s="1" customFormat="1" ht="17.25" customHeight="1" x14ac:dyDescent="0.2">
      <c r="A21" s="4">
        <v>80101</v>
      </c>
      <c r="B21" s="36"/>
      <c r="C21" s="38"/>
      <c r="D21" s="39"/>
      <c r="E21" s="38"/>
    </row>
    <row r="22" spans="1:5" s="1" customFormat="1" ht="17.25" customHeight="1" x14ac:dyDescent="0.2">
      <c r="A22" s="4">
        <v>80110</v>
      </c>
      <c r="B22" s="37"/>
      <c r="C22" s="6">
        <v>186000</v>
      </c>
      <c r="D22" s="7"/>
      <c r="E22" s="8"/>
    </row>
    <row r="23" spans="1:5" s="1" customFormat="1" ht="27.75" customHeight="1" x14ac:dyDescent="0.2">
      <c r="A23" s="24" t="s">
        <v>20</v>
      </c>
      <c r="B23" s="27"/>
      <c r="C23" s="27"/>
      <c r="D23" s="27"/>
      <c r="E23" s="27"/>
    </row>
    <row r="24" spans="1:5" s="1" customFormat="1" ht="12" customHeight="1" x14ac:dyDescent="0.2">
      <c r="A24" s="4">
        <v>801</v>
      </c>
      <c r="B24" s="26" t="s">
        <v>21</v>
      </c>
      <c r="C24" s="17">
        <v>3200400</v>
      </c>
      <c r="D24" s="26"/>
      <c r="E24" s="17"/>
    </row>
    <row r="25" spans="1:5" s="1" customFormat="1" ht="12" customHeight="1" x14ac:dyDescent="0.2">
      <c r="A25" s="4">
        <v>80104</v>
      </c>
      <c r="B25" s="26"/>
      <c r="C25" s="18"/>
      <c r="D25" s="26"/>
      <c r="E25" s="18"/>
    </row>
    <row r="26" spans="1:5" s="1" customFormat="1" ht="18" customHeight="1" x14ac:dyDescent="0.2">
      <c r="A26" s="4">
        <v>80149</v>
      </c>
      <c r="B26" s="54"/>
      <c r="C26" s="9">
        <v>1332927</v>
      </c>
      <c r="D26" s="10"/>
      <c r="E26" s="11"/>
    </row>
    <row r="27" spans="1:5" s="1" customFormat="1" ht="19.5" customHeight="1" x14ac:dyDescent="0.2">
      <c r="A27" s="24" t="s">
        <v>22</v>
      </c>
      <c r="B27" s="27"/>
      <c r="C27" s="27"/>
      <c r="D27" s="27"/>
      <c r="E27" s="27"/>
    </row>
    <row r="28" spans="1:5" s="1" customFormat="1" ht="14.25" customHeight="1" x14ac:dyDescent="0.2">
      <c r="A28" s="4">
        <v>630</v>
      </c>
      <c r="B28" s="28" t="s">
        <v>23</v>
      </c>
      <c r="C28" s="17"/>
      <c r="D28" s="17"/>
      <c r="E28" s="17">
        <v>50000</v>
      </c>
    </row>
    <row r="29" spans="1:5" s="1" customFormat="1" ht="14.25" customHeight="1" x14ac:dyDescent="0.2">
      <c r="A29" s="4">
        <v>63003</v>
      </c>
      <c r="B29" s="18"/>
      <c r="C29" s="18"/>
      <c r="D29" s="17"/>
      <c r="E29" s="18"/>
    </row>
    <row r="30" spans="1:5" s="1" customFormat="1" ht="14.25" customHeight="1" x14ac:dyDescent="0.2">
      <c r="A30" s="4">
        <v>851</v>
      </c>
      <c r="B30" s="28" t="s">
        <v>24</v>
      </c>
      <c r="C30" s="17"/>
      <c r="D30" s="17"/>
      <c r="E30" s="17">
        <v>310000</v>
      </c>
    </row>
    <row r="31" spans="1:5" s="1" customFormat="1" ht="12.75" customHeight="1" x14ac:dyDescent="0.2">
      <c r="A31" s="4">
        <v>85154</v>
      </c>
      <c r="B31" s="18"/>
      <c r="C31" s="18"/>
      <c r="D31" s="17"/>
      <c r="E31" s="18"/>
    </row>
    <row r="32" spans="1:5" s="1" customFormat="1" ht="14.25" customHeight="1" x14ac:dyDescent="0.2">
      <c r="A32" s="4">
        <v>852</v>
      </c>
      <c r="B32" s="22" t="s">
        <v>25</v>
      </c>
      <c r="C32" s="33"/>
      <c r="D32" s="33"/>
      <c r="E32" s="15">
        <v>250000</v>
      </c>
    </row>
    <row r="33" spans="1:5" s="1" customFormat="1" ht="14.25" customHeight="1" x14ac:dyDescent="0.2">
      <c r="A33" s="4">
        <v>85228</v>
      </c>
      <c r="B33" s="32"/>
      <c r="C33" s="16"/>
      <c r="D33" s="16"/>
      <c r="E33" s="34"/>
    </row>
    <row r="34" spans="1:5" s="1" customFormat="1" ht="14.25" customHeight="1" x14ac:dyDescent="0.2">
      <c r="A34" s="4">
        <v>921</v>
      </c>
      <c r="B34" s="14" t="s">
        <v>26</v>
      </c>
      <c r="C34" s="17"/>
      <c r="D34" s="17"/>
      <c r="E34" s="17">
        <v>200000</v>
      </c>
    </row>
    <row r="35" spans="1:5" s="1" customFormat="1" ht="14.25" customHeight="1" x14ac:dyDescent="0.2">
      <c r="A35" s="4">
        <v>92105</v>
      </c>
      <c r="B35" s="14"/>
      <c r="C35" s="18"/>
      <c r="D35" s="18"/>
      <c r="E35" s="18"/>
    </row>
    <row r="36" spans="1:5" s="1" customFormat="1" ht="14.25" customHeight="1" x14ac:dyDescent="0.2">
      <c r="A36" s="4">
        <v>926</v>
      </c>
      <c r="B36" s="28" t="s">
        <v>27</v>
      </c>
      <c r="C36" s="17"/>
      <c r="D36" s="30"/>
      <c r="E36" s="17">
        <v>200000</v>
      </c>
    </row>
    <row r="37" spans="1:5" s="1" customFormat="1" ht="14.25" customHeight="1" x14ac:dyDescent="0.2">
      <c r="A37" s="4">
        <v>92605</v>
      </c>
      <c r="B37" s="29"/>
      <c r="C37" s="18"/>
      <c r="D37" s="31"/>
      <c r="E37" s="18"/>
    </row>
    <row r="38" spans="1:5" s="1" customFormat="1" ht="20.25" customHeight="1" x14ac:dyDescent="0.2">
      <c r="A38" s="24" t="s">
        <v>28</v>
      </c>
      <c r="B38" s="27"/>
      <c r="C38" s="27"/>
      <c r="D38" s="27"/>
      <c r="E38" s="27"/>
    </row>
    <row r="39" spans="1:5" s="1" customFormat="1" ht="12" customHeight="1" x14ac:dyDescent="0.2">
      <c r="A39" s="4">
        <v>926</v>
      </c>
      <c r="B39" s="28" t="s">
        <v>29</v>
      </c>
      <c r="C39" s="17"/>
      <c r="D39" s="26"/>
      <c r="E39" s="17">
        <v>670000</v>
      </c>
    </row>
    <row r="40" spans="1:5" s="1" customFormat="1" ht="17.25" customHeight="1" x14ac:dyDescent="0.2">
      <c r="A40" s="4">
        <v>92605</v>
      </c>
      <c r="B40" s="29"/>
      <c r="C40" s="18"/>
      <c r="D40" s="26"/>
      <c r="E40" s="18"/>
    </row>
    <row r="41" spans="1:5" s="1" customFormat="1" ht="19.5" customHeight="1" x14ac:dyDescent="0.2">
      <c r="A41" s="24" t="s">
        <v>30</v>
      </c>
      <c r="B41" s="25"/>
      <c r="C41" s="25"/>
      <c r="D41" s="25"/>
      <c r="E41" s="25"/>
    </row>
    <row r="42" spans="1:5" s="1" customFormat="1" ht="19.5" customHeight="1" x14ac:dyDescent="0.2">
      <c r="A42" s="4">
        <v>921</v>
      </c>
      <c r="B42" s="14" t="s">
        <v>31</v>
      </c>
      <c r="C42" s="17"/>
      <c r="D42" s="26"/>
      <c r="E42" s="17">
        <v>350000</v>
      </c>
    </row>
    <row r="43" spans="1:5" s="1" customFormat="1" ht="29.25" customHeight="1" x14ac:dyDescent="0.2">
      <c r="A43" s="4">
        <v>92120</v>
      </c>
      <c r="B43" s="14"/>
      <c r="C43" s="18"/>
      <c r="D43" s="26"/>
      <c r="E43" s="18"/>
    </row>
    <row r="44" spans="1:5" s="1" customFormat="1" ht="15.75" x14ac:dyDescent="0.2">
      <c r="A44" s="24" t="s">
        <v>32</v>
      </c>
      <c r="B44" s="27"/>
      <c r="C44" s="27"/>
      <c r="D44" s="27"/>
      <c r="E44" s="27"/>
    </row>
    <row r="45" spans="1:5" s="1" customFormat="1" ht="25.5" customHeight="1" x14ac:dyDescent="0.2">
      <c r="A45" s="4">
        <v>900</v>
      </c>
      <c r="B45" s="14" t="s">
        <v>33</v>
      </c>
      <c r="C45" s="15"/>
      <c r="D45" s="17"/>
      <c r="E45" s="15">
        <v>50000</v>
      </c>
    </row>
    <row r="46" spans="1:5" s="1" customFormat="1" ht="25.5" customHeight="1" x14ac:dyDescent="0.2">
      <c r="A46" s="4">
        <v>90001</v>
      </c>
      <c r="B46" s="14"/>
      <c r="C46" s="16"/>
      <c r="D46" s="18"/>
      <c r="E46" s="16"/>
    </row>
    <row r="47" spans="1:5" s="1" customFormat="1" ht="40.5" customHeight="1" x14ac:dyDescent="0.2">
      <c r="A47" s="4">
        <v>900</v>
      </c>
      <c r="B47" s="22" t="s">
        <v>34</v>
      </c>
      <c r="C47" s="23"/>
      <c r="D47" s="23"/>
      <c r="E47" s="15">
        <v>1353677.41</v>
      </c>
    </row>
    <row r="48" spans="1:5" s="1" customFormat="1" ht="11.25" customHeight="1" x14ac:dyDescent="0.2">
      <c r="A48" s="51">
        <v>90005</v>
      </c>
      <c r="B48" s="55"/>
      <c r="C48" s="56"/>
      <c r="D48" s="56"/>
      <c r="E48" s="57"/>
    </row>
    <row r="49" spans="1:5" s="1" customFormat="1" ht="16.5" customHeight="1" x14ac:dyDescent="0.2">
      <c r="A49" s="58"/>
      <c r="B49" s="59" t="s">
        <v>39</v>
      </c>
      <c r="C49" s="60"/>
      <c r="D49" s="61"/>
      <c r="E49" s="50">
        <v>300000</v>
      </c>
    </row>
    <row r="50" spans="1:5" s="1" customFormat="1" ht="25.5" customHeight="1" x14ac:dyDescent="0.2">
      <c r="A50" s="4">
        <v>900</v>
      </c>
      <c r="B50" s="14" t="s">
        <v>35</v>
      </c>
      <c r="C50" s="15"/>
      <c r="D50" s="17"/>
      <c r="E50" s="15">
        <v>50000</v>
      </c>
    </row>
    <row r="51" spans="1:5" s="1" customFormat="1" ht="25.5" customHeight="1" x14ac:dyDescent="0.2">
      <c r="A51" s="4">
        <v>90002</v>
      </c>
      <c r="B51" s="14"/>
      <c r="C51" s="16"/>
      <c r="D51" s="18"/>
      <c r="E51" s="16"/>
    </row>
    <row r="52" spans="1:5" s="1" customFormat="1" ht="20.25" customHeight="1" x14ac:dyDescent="0.2">
      <c r="A52" s="19" t="s">
        <v>36</v>
      </c>
      <c r="B52" s="20"/>
      <c r="C52" s="12">
        <f>SUM(C20+C22+C24+C28+C30+C32+C34+C36+C42+C50+C26)</f>
        <v>5379327</v>
      </c>
      <c r="D52" s="12">
        <f>SUM(D20+D22+D24+D30+D32+D34+D36+D42+D50)</f>
        <v>0</v>
      </c>
      <c r="E52" s="12">
        <f>SUM(E28+E30+E32+E34+E36+E42+E45+E47+E50+E17+E39+E49)</f>
        <v>3887677.41</v>
      </c>
    </row>
    <row r="53" spans="1:5" s="13" customFormat="1" ht="15.75" x14ac:dyDescent="0.25">
      <c r="A53" s="21" t="s">
        <v>37</v>
      </c>
      <c r="B53" s="21"/>
      <c r="C53" s="5">
        <f>SUM(C14+C52)</f>
        <v>7904327</v>
      </c>
      <c r="D53" s="5">
        <f>SUM(D14+D52)</f>
        <v>0</v>
      </c>
      <c r="E53" s="5">
        <f>SUM(E14+E52)</f>
        <v>5667677.4100000001</v>
      </c>
    </row>
  </sheetData>
  <mergeCells count="83">
    <mergeCell ref="B10:B11"/>
    <mergeCell ref="C10:C11"/>
    <mergeCell ref="D10:D11"/>
    <mergeCell ref="E10:E11"/>
    <mergeCell ref="A1:E1"/>
    <mergeCell ref="A2:E2"/>
    <mergeCell ref="B3:B4"/>
    <mergeCell ref="C3:E3"/>
    <mergeCell ref="A5:E5"/>
    <mergeCell ref="A6:E6"/>
    <mergeCell ref="B7:B8"/>
    <mergeCell ref="C7:C8"/>
    <mergeCell ref="D7:D8"/>
    <mergeCell ref="E7:E8"/>
    <mergeCell ref="A9:E9"/>
    <mergeCell ref="A19:E19"/>
    <mergeCell ref="B12:B13"/>
    <mergeCell ref="C12:C13"/>
    <mergeCell ref="D12:D13"/>
    <mergeCell ref="E12:E13"/>
    <mergeCell ref="A14:B14"/>
    <mergeCell ref="A15:E15"/>
    <mergeCell ref="A16:E16"/>
    <mergeCell ref="B17:B18"/>
    <mergeCell ref="C17:C18"/>
    <mergeCell ref="D17:D18"/>
    <mergeCell ref="E17:E18"/>
    <mergeCell ref="B30:B31"/>
    <mergeCell ref="C30:C31"/>
    <mergeCell ref="D30:D31"/>
    <mergeCell ref="E30:E31"/>
    <mergeCell ref="B20:B22"/>
    <mergeCell ref="C20:C21"/>
    <mergeCell ref="D20:D21"/>
    <mergeCell ref="E20:E21"/>
    <mergeCell ref="A23:E23"/>
    <mergeCell ref="B24:B26"/>
    <mergeCell ref="C24:C25"/>
    <mergeCell ref="D24:D25"/>
    <mergeCell ref="E24:E25"/>
    <mergeCell ref="A27:E27"/>
    <mergeCell ref="B28:B29"/>
    <mergeCell ref="C28:C29"/>
    <mergeCell ref="D28:D29"/>
    <mergeCell ref="E28:E29"/>
    <mergeCell ref="B32:B33"/>
    <mergeCell ref="C32:C33"/>
    <mergeCell ref="D32:D33"/>
    <mergeCell ref="E32:E33"/>
    <mergeCell ref="B34:B35"/>
    <mergeCell ref="C34:C35"/>
    <mergeCell ref="D34:D35"/>
    <mergeCell ref="E34:E35"/>
    <mergeCell ref="A44:E44"/>
    <mergeCell ref="B36:B37"/>
    <mergeCell ref="C36:C37"/>
    <mergeCell ref="D36:D37"/>
    <mergeCell ref="E36:E37"/>
    <mergeCell ref="A38:E38"/>
    <mergeCell ref="B39:B40"/>
    <mergeCell ref="C39:C40"/>
    <mergeCell ref="D39:D40"/>
    <mergeCell ref="E39:E40"/>
    <mergeCell ref="A41:E41"/>
    <mergeCell ref="B42:B43"/>
    <mergeCell ref="C42:C43"/>
    <mergeCell ref="D42:D43"/>
    <mergeCell ref="E42:E43"/>
    <mergeCell ref="A53:B53"/>
    <mergeCell ref="B45:B46"/>
    <mergeCell ref="C45:C46"/>
    <mergeCell ref="D45:D46"/>
    <mergeCell ref="E45:E46"/>
    <mergeCell ref="B47:B48"/>
    <mergeCell ref="C47:C48"/>
    <mergeCell ref="D47:D48"/>
    <mergeCell ref="E47:E48"/>
    <mergeCell ref="A48:A49"/>
    <mergeCell ref="B50:B51"/>
    <mergeCell ref="C50:C51"/>
    <mergeCell ref="D50:D51"/>
    <mergeCell ref="E50:E51"/>
    <mergeCell ref="A52:B52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2018-05-21T08:55:30Z</cp:lastPrinted>
  <dcterms:created xsi:type="dcterms:W3CDTF">2018-05-18T11:45:25Z</dcterms:created>
  <dcterms:modified xsi:type="dcterms:W3CDTF">2018-05-21T08:56:13Z</dcterms:modified>
</cp:coreProperties>
</file>